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shley.de\Desktop\"/>
    </mc:Choice>
  </mc:AlternateContent>
  <xr:revisionPtr revIDLastSave="0" documentId="8_{9A07F1DF-A91E-40CE-B047-DDCBAB04A16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 order of data collection" sheetId="1" r:id="rId1"/>
    <sheet name="by sugar per 100g high to low" sheetId="2" r:id="rId2"/>
  </sheets>
  <definedNames>
    <definedName name="_xlnm._FilterDatabase" localSheetId="1" hidden="1">'by sugar per 100g high to low'!$A$2:$L$211</definedName>
    <definedName name="_xlnm._FilterDatabase" localSheetId="0" hidden="1">'In order of data collection'!$A$2:$BB$2</definedName>
    <definedName name="_xlnm.Print_Area" localSheetId="0">'In order of data collection'!$A$2:$K$2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2" l="1"/>
  <c r="J123" i="2" s="1"/>
  <c r="I123" i="2"/>
  <c r="H16" i="2"/>
  <c r="J16" i="2" s="1"/>
  <c r="I16" i="2"/>
  <c r="H55" i="2"/>
  <c r="J55" i="2" s="1"/>
  <c r="I55" i="2"/>
  <c r="H86" i="2"/>
  <c r="J86" i="2" s="1"/>
  <c r="I86" i="2"/>
  <c r="H87" i="2"/>
  <c r="J87" i="2" s="1"/>
  <c r="I87" i="2"/>
  <c r="H25" i="2"/>
  <c r="J25" i="2" s="1"/>
  <c r="I25" i="2"/>
  <c r="H77" i="2"/>
  <c r="J77" i="2" s="1"/>
  <c r="I77" i="2"/>
  <c r="H71" i="2"/>
  <c r="K71" i="2" s="1"/>
  <c r="I71" i="2"/>
  <c r="H11" i="2"/>
  <c r="J11" i="2" s="1"/>
  <c r="I11" i="2"/>
  <c r="H171" i="2"/>
  <c r="K171" i="2" s="1"/>
  <c r="I171" i="2"/>
  <c r="H188" i="2"/>
  <c r="K188" i="2" s="1"/>
  <c r="I188" i="2"/>
  <c r="H187" i="2"/>
  <c r="J187" i="2" s="1"/>
  <c r="I187" i="2"/>
  <c r="H27" i="2"/>
  <c r="K27" i="2" s="1"/>
  <c r="I27" i="2"/>
  <c r="H28" i="2"/>
  <c r="J28" i="2" s="1"/>
  <c r="I28" i="2"/>
  <c r="H69" i="2"/>
  <c r="J69" i="2" s="1"/>
  <c r="I69" i="2"/>
  <c r="H29" i="2"/>
  <c r="J29" i="2" s="1"/>
  <c r="I29" i="2"/>
  <c r="H37" i="2"/>
  <c r="J37" i="2" s="1"/>
  <c r="I37" i="2"/>
  <c r="H34" i="2"/>
  <c r="J34" i="2" s="1"/>
  <c r="I34" i="2"/>
  <c r="H47" i="2"/>
  <c r="J47" i="2" s="1"/>
  <c r="I47" i="2"/>
  <c r="H48" i="2"/>
  <c r="J48" i="2" s="1"/>
  <c r="I48" i="2"/>
  <c r="H70" i="2"/>
  <c r="J70" i="2" s="1"/>
  <c r="I70" i="2"/>
  <c r="H205" i="2"/>
  <c r="J205" i="2" s="1"/>
  <c r="I205" i="2"/>
  <c r="H189" i="2"/>
  <c r="J189" i="2" s="1"/>
  <c r="I189" i="2"/>
  <c r="H211" i="2"/>
  <c r="J211" i="2" s="1"/>
  <c r="I211" i="2"/>
  <c r="H166" i="2"/>
  <c r="J166" i="2" s="1"/>
  <c r="I166" i="2"/>
  <c r="H183" i="2"/>
  <c r="J183" i="2" s="1"/>
  <c r="I183" i="2"/>
  <c r="H206" i="2"/>
  <c r="J206" i="2" s="1"/>
  <c r="I206" i="2"/>
  <c r="H45" i="2"/>
  <c r="J45" i="2" s="1"/>
  <c r="I45" i="2"/>
  <c r="H80" i="2"/>
  <c r="J80" i="2" s="1"/>
  <c r="I80" i="2"/>
  <c r="H39" i="2"/>
  <c r="J39" i="2" s="1"/>
  <c r="I39" i="2"/>
  <c r="H59" i="2"/>
  <c r="J59" i="2" s="1"/>
  <c r="I59" i="2"/>
  <c r="H23" i="2"/>
  <c r="J23" i="2" s="1"/>
  <c r="I23" i="2"/>
  <c r="H33" i="2"/>
  <c r="J33" i="2" s="1"/>
  <c r="I33" i="2"/>
  <c r="H17" i="2"/>
  <c r="J17" i="2" s="1"/>
  <c r="I17" i="2"/>
  <c r="H61" i="2"/>
  <c r="J61" i="2" s="1"/>
  <c r="I61" i="2"/>
  <c r="H90" i="2"/>
  <c r="J90" i="2" s="1"/>
  <c r="I90" i="2"/>
  <c r="H43" i="2"/>
  <c r="J43" i="2" s="1"/>
  <c r="I43" i="2"/>
  <c r="H85" i="2"/>
  <c r="J85" i="2" s="1"/>
  <c r="I85" i="2"/>
  <c r="H41" i="2"/>
  <c r="J41" i="2" s="1"/>
  <c r="I41" i="2"/>
  <c r="H3" i="2"/>
  <c r="J3" i="2" s="1"/>
  <c r="I3" i="2"/>
  <c r="H128" i="2"/>
  <c r="J128" i="2" s="1"/>
  <c r="I128" i="2"/>
  <c r="H42" i="2"/>
  <c r="J42" i="2" s="1"/>
  <c r="I42" i="2"/>
  <c r="H24" i="2"/>
  <c r="J24" i="2" s="1"/>
  <c r="I24" i="2"/>
  <c r="H125" i="2"/>
  <c r="J125" i="2" s="1"/>
  <c r="I125" i="2"/>
  <c r="H91" i="2"/>
  <c r="J91" i="2" s="1"/>
  <c r="I91" i="2"/>
  <c r="H18" i="2"/>
  <c r="J18" i="2" s="1"/>
  <c r="I18" i="2"/>
  <c r="H141" i="2"/>
  <c r="J141" i="2" s="1"/>
  <c r="I141" i="2"/>
  <c r="H38" i="2"/>
  <c r="J38" i="2" s="1"/>
  <c r="I38" i="2"/>
  <c r="H99" i="2"/>
  <c r="J99" i="2" s="1"/>
  <c r="I99" i="2"/>
  <c r="H199" i="2"/>
  <c r="J199" i="2" s="1"/>
  <c r="I199" i="2"/>
  <c r="H184" i="2"/>
  <c r="J184" i="2" s="1"/>
  <c r="I184" i="2"/>
  <c r="H174" i="2"/>
  <c r="J174" i="2" s="1"/>
  <c r="I174" i="2"/>
  <c r="H185" i="2"/>
  <c r="J185" i="2" s="1"/>
  <c r="I185" i="2"/>
  <c r="H190" i="2"/>
  <c r="J190" i="2" s="1"/>
  <c r="I190" i="2"/>
  <c r="H88" i="2"/>
  <c r="J88" i="2" s="1"/>
  <c r="I88" i="2"/>
  <c r="H200" i="2"/>
  <c r="J200" i="2" s="1"/>
  <c r="I200" i="2"/>
  <c r="H178" i="2"/>
  <c r="J178" i="2" s="1"/>
  <c r="I178" i="2"/>
  <c r="H175" i="2"/>
  <c r="J175" i="2" s="1"/>
  <c r="I175" i="2"/>
  <c r="H191" i="2"/>
  <c r="J191" i="2" s="1"/>
  <c r="I191" i="2"/>
  <c r="H204" i="2"/>
  <c r="K204" i="2" s="1"/>
  <c r="I204" i="2"/>
  <c r="H201" i="2"/>
  <c r="J201" i="2" s="1"/>
  <c r="I201" i="2"/>
  <c r="H153" i="2"/>
  <c r="J153" i="2" s="1"/>
  <c r="I153" i="2"/>
  <c r="H210" i="2"/>
  <c r="J210" i="2" s="1"/>
  <c r="I210" i="2"/>
  <c r="H162" i="2"/>
  <c r="J162" i="2" s="1"/>
  <c r="I162" i="2"/>
  <c r="H161" i="2"/>
  <c r="J161" i="2" s="1"/>
  <c r="I161" i="2"/>
  <c r="H168" i="2"/>
  <c r="J168" i="2" s="1"/>
  <c r="I168" i="2"/>
  <c r="H108" i="2"/>
  <c r="J108" i="2" s="1"/>
  <c r="I108" i="2"/>
  <c r="H148" i="2"/>
  <c r="J148" i="2" s="1"/>
  <c r="I148" i="2"/>
  <c r="H196" i="2"/>
  <c r="J196" i="2" s="1"/>
  <c r="I196" i="2"/>
  <c r="H8" i="2"/>
  <c r="J8" i="2" s="1"/>
  <c r="I8" i="2"/>
  <c r="H135" i="2"/>
  <c r="J135" i="2" s="1"/>
  <c r="I135" i="2"/>
  <c r="H146" i="2"/>
  <c r="J146" i="2" s="1"/>
  <c r="I146" i="2"/>
  <c r="H49" i="2"/>
  <c r="J49" i="2" s="1"/>
  <c r="I49" i="2"/>
  <c r="H19" i="2"/>
  <c r="J19" i="2" s="1"/>
  <c r="I19" i="2"/>
  <c r="H50" i="2"/>
  <c r="J50" i="2" s="1"/>
  <c r="I50" i="2"/>
  <c r="H30" i="2"/>
  <c r="J30" i="2" s="1"/>
  <c r="I30" i="2"/>
  <c r="H51" i="2"/>
  <c r="J51" i="2" s="1"/>
  <c r="I51" i="2"/>
  <c r="H52" i="2"/>
  <c r="J52" i="2" s="1"/>
  <c r="I52" i="2"/>
  <c r="H20" i="2"/>
  <c r="J20" i="2" s="1"/>
  <c r="I20" i="2"/>
  <c r="H66" i="2"/>
  <c r="J66" i="2" s="1"/>
  <c r="I66" i="2"/>
  <c r="H58" i="2"/>
  <c r="J58" i="2" s="1"/>
  <c r="I58" i="2"/>
  <c r="H96" i="2"/>
  <c r="J96" i="2" s="1"/>
  <c r="I96" i="2"/>
  <c r="H176" i="2"/>
  <c r="J176" i="2" s="1"/>
  <c r="I176" i="2"/>
  <c r="H119" i="2"/>
  <c r="J119" i="2" s="1"/>
  <c r="I119" i="2"/>
  <c r="H136" i="2"/>
  <c r="J136" i="2" s="1"/>
  <c r="I136" i="2"/>
  <c r="H72" i="2"/>
  <c r="J72" i="2" s="1"/>
  <c r="I72" i="2"/>
  <c r="H130" i="2"/>
  <c r="J130" i="2" s="1"/>
  <c r="I130" i="2"/>
  <c r="H120" i="2"/>
  <c r="J120" i="2" s="1"/>
  <c r="I120" i="2"/>
  <c r="H92" i="2"/>
  <c r="J92" i="2" s="1"/>
  <c r="I92" i="2"/>
  <c r="H56" i="2"/>
  <c r="J56" i="2" s="1"/>
  <c r="I56" i="2"/>
  <c r="H203" i="2"/>
  <c r="J203" i="2" s="1"/>
  <c r="I203" i="2"/>
  <c r="H172" i="2"/>
  <c r="J172" i="2" s="1"/>
  <c r="I172" i="2"/>
  <c r="H35" i="2"/>
  <c r="J35" i="2" s="1"/>
  <c r="I35" i="2"/>
  <c r="H115" i="2"/>
  <c r="J115" i="2" s="1"/>
  <c r="I115" i="2"/>
  <c r="H121" i="2"/>
  <c r="K121" i="2" s="1"/>
  <c r="I121" i="2"/>
  <c r="H131" i="2"/>
  <c r="J131" i="2" s="1"/>
  <c r="I131" i="2"/>
  <c r="H163" i="2"/>
  <c r="J163" i="2" s="1"/>
  <c r="I163" i="2"/>
  <c r="H164" i="2"/>
  <c r="J164" i="2" s="1"/>
  <c r="I164" i="2"/>
  <c r="H104" i="2"/>
  <c r="J104" i="2" s="1"/>
  <c r="I104" i="2"/>
  <c r="H154" i="2"/>
  <c r="J154" i="2" s="1"/>
  <c r="I154" i="2"/>
  <c r="H116" i="2"/>
  <c r="J116" i="2" s="1"/>
  <c r="I116" i="2"/>
  <c r="H193" i="2"/>
  <c r="K193" i="2" s="1"/>
  <c r="I193" i="2"/>
  <c r="H169" i="2"/>
  <c r="J169" i="2" s="1"/>
  <c r="I169" i="2"/>
  <c r="H149" i="2"/>
  <c r="J149" i="2" s="1"/>
  <c r="I149" i="2"/>
  <c r="H144" i="2"/>
  <c r="J144" i="2" s="1"/>
  <c r="I144" i="2"/>
  <c r="H147" i="2"/>
  <c r="J147" i="2" s="1"/>
  <c r="I147" i="2"/>
  <c r="H143" i="2"/>
  <c r="J143" i="2" s="1"/>
  <c r="I143" i="2"/>
  <c r="H117" i="2"/>
  <c r="J117" i="2" s="1"/>
  <c r="I117" i="2"/>
  <c r="H32" i="2"/>
  <c r="J32" i="2" s="1"/>
  <c r="I32" i="2"/>
  <c r="H94" i="2"/>
  <c r="K94" i="2" s="1"/>
  <c r="I94" i="2"/>
  <c r="H74" i="2"/>
  <c r="K74" i="2" s="1"/>
  <c r="I74" i="2"/>
  <c r="H133" i="2"/>
  <c r="K133" i="2" s="1"/>
  <c r="I133" i="2"/>
  <c r="H165" i="2"/>
  <c r="J165" i="2" s="1"/>
  <c r="I165" i="2"/>
  <c r="H152" i="2"/>
  <c r="K152" i="2" s="1"/>
  <c r="I152" i="2"/>
  <c r="H7" i="2"/>
  <c r="K7" i="2" s="1"/>
  <c r="I7" i="2"/>
  <c r="H76" i="2"/>
  <c r="K76" i="2" s="1"/>
  <c r="I76" i="2"/>
  <c r="H75" i="2"/>
  <c r="J75" i="2" s="1"/>
  <c r="I75" i="2"/>
  <c r="H202" i="2"/>
  <c r="K202" i="2" s="1"/>
  <c r="I202" i="2"/>
  <c r="H179" i="2"/>
  <c r="K179" i="2" s="1"/>
  <c r="I179" i="2"/>
  <c r="H160" i="2"/>
  <c r="K160" i="2" s="1"/>
  <c r="I160" i="2"/>
  <c r="H155" i="2"/>
  <c r="J155" i="2" s="1"/>
  <c r="I155" i="2"/>
  <c r="H177" i="2"/>
  <c r="K177" i="2" s="1"/>
  <c r="I177" i="2"/>
  <c r="H192" i="2"/>
  <c r="J192" i="2" s="1"/>
  <c r="I192" i="2"/>
  <c r="H197" i="2"/>
  <c r="J197" i="2" s="1"/>
  <c r="I197" i="2"/>
  <c r="H60" i="2"/>
  <c r="J60" i="2" s="1"/>
  <c r="I60" i="2"/>
  <c r="H40" i="2"/>
  <c r="J40" i="2" s="1"/>
  <c r="I40" i="2"/>
  <c r="H122" i="2"/>
  <c r="J122" i="2" s="1"/>
  <c r="I122" i="2"/>
  <c r="H110" i="2"/>
  <c r="J110" i="2" s="1"/>
  <c r="I110" i="2"/>
  <c r="H195" i="2"/>
  <c r="K195" i="2" s="1"/>
  <c r="I195" i="2"/>
  <c r="H158" i="2"/>
  <c r="K158" i="2" s="1"/>
  <c r="I158" i="2"/>
  <c r="H103" i="2"/>
  <c r="K103" i="2" s="1"/>
  <c r="I103" i="2"/>
  <c r="H139" i="2"/>
  <c r="J139" i="2" s="1"/>
  <c r="I139" i="2"/>
  <c r="H126" i="2"/>
  <c r="J126" i="2" s="1"/>
  <c r="I126" i="2"/>
  <c r="H159" i="2"/>
  <c r="J159" i="2" s="1"/>
  <c r="I159" i="2"/>
  <c r="H100" i="2"/>
  <c r="J100" i="2" s="1"/>
  <c r="I100" i="2"/>
  <c r="H111" i="2"/>
  <c r="J111" i="2" s="1"/>
  <c r="I111" i="2"/>
  <c r="H54" i="2"/>
  <c r="J54" i="2" s="1"/>
  <c r="I54" i="2"/>
  <c r="H15" i="2"/>
  <c r="J15" i="2" s="1"/>
  <c r="I15" i="2"/>
  <c r="H73" i="2"/>
  <c r="J73" i="2" s="1"/>
  <c r="I73" i="2"/>
  <c r="H14" i="2"/>
  <c r="K14" i="2" s="1"/>
  <c r="I14" i="2"/>
  <c r="H31" i="2"/>
  <c r="J31" i="2" s="1"/>
  <c r="I31" i="2"/>
  <c r="H21" i="2"/>
  <c r="J21" i="2" s="1"/>
  <c r="I21" i="2"/>
  <c r="H22" i="2"/>
  <c r="J22" i="2" s="1"/>
  <c r="I22" i="2"/>
  <c r="H209" i="2"/>
  <c r="J209" i="2" s="1"/>
  <c r="I209" i="2"/>
  <c r="H186" i="2"/>
  <c r="J186" i="2" s="1"/>
  <c r="I186" i="2"/>
  <c r="H156" i="2"/>
  <c r="J156" i="2" s="1"/>
  <c r="I156" i="2"/>
  <c r="H208" i="2"/>
  <c r="J208" i="2" s="1"/>
  <c r="I208" i="2"/>
  <c r="H170" i="2"/>
  <c r="J170" i="2" s="1"/>
  <c r="I170" i="2"/>
  <c r="H194" i="2"/>
  <c r="J194" i="2" s="1"/>
  <c r="I194" i="2"/>
  <c r="H145" i="2"/>
  <c r="J145" i="2" s="1"/>
  <c r="I145" i="2"/>
  <c r="H137" i="2"/>
  <c r="J137" i="2" s="1"/>
  <c r="I137" i="2"/>
  <c r="H79" i="2"/>
  <c r="J79" i="2" s="1"/>
  <c r="I79" i="2"/>
  <c r="H68" i="2"/>
  <c r="J68" i="2" s="1"/>
  <c r="I68" i="2"/>
  <c r="H112" i="2"/>
  <c r="J112" i="2" s="1"/>
  <c r="I112" i="2"/>
  <c r="H89" i="2"/>
  <c r="J89" i="2" s="1"/>
  <c r="I89" i="2"/>
  <c r="H44" i="2"/>
  <c r="J44" i="2" s="1"/>
  <c r="I44" i="2"/>
  <c r="H81" i="2"/>
  <c r="J81" i="2" s="1"/>
  <c r="I81" i="2"/>
  <c r="H82" i="2"/>
  <c r="J82" i="2" s="1"/>
  <c r="I82" i="2"/>
  <c r="H151" i="2"/>
  <c r="J151" i="2" s="1"/>
  <c r="I151" i="2"/>
  <c r="H150" i="2"/>
  <c r="J150" i="2" s="1"/>
  <c r="I150" i="2"/>
  <c r="H207" i="2"/>
  <c r="J207" i="2" s="1"/>
  <c r="I207" i="2"/>
  <c r="H182" i="2"/>
  <c r="J182" i="2" s="1"/>
  <c r="I182" i="2"/>
  <c r="H173" i="2"/>
  <c r="J173" i="2" s="1"/>
  <c r="I173" i="2"/>
  <c r="H157" i="2"/>
  <c r="J157" i="2" s="1"/>
  <c r="I157" i="2"/>
  <c r="H98" i="2"/>
  <c r="J98" i="2" s="1"/>
  <c r="I98" i="2"/>
  <c r="H46" i="2"/>
  <c r="J46" i="2" s="1"/>
  <c r="I46" i="2"/>
  <c r="H127" i="2"/>
  <c r="K127" i="2" s="1"/>
  <c r="I127" i="2"/>
  <c r="H134" i="2"/>
  <c r="J134" i="2" s="1"/>
  <c r="I134" i="2"/>
  <c r="H84" i="2"/>
  <c r="K84" i="2" s="1"/>
  <c r="I84" i="2"/>
  <c r="H107" i="2"/>
  <c r="J107" i="2" s="1"/>
  <c r="I107" i="2"/>
  <c r="H67" i="2"/>
  <c r="K67" i="2" s="1"/>
  <c r="I67" i="2"/>
  <c r="H26" i="2"/>
  <c r="J26" i="2" s="1"/>
  <c r="I26" i="2"/>
  <c r="H62" i="2"/>
  <c r="J62" i="2" s="1"/>
  <c r="I62" i="2"/>
  <c r="H78" i="2"/>
  <c r="J78" i="2" s="1"/>
  <c r="I78" i="2"/>
  <c r="H64" i="2"/>
  <c r="J64" i="2" s="1"/>
  <c r="I64" i="2"/>
  <c r="H10" i="2"/>
  <c r="J10" i="2" s="1"/>
  <c r="I10" i="2"/>
  <c r="H63" i="2"/>
  <c r="J63" i="2" s="1"/>
  <c r="I63" i="2"/>
  <c r="H12" i="2"/>
  <c r="J12" i="2" s="1"/>
  <c r="I12" i="2"/>
  <c r="H97" i="2"/>
  <c r="J97" i="2" s="1"/>
  <c r="I97" i="2"/>
  <c r="H13" i="2"/>
  <c r="K13" i="2" s="1"/>
  <c r="I13" i="2"/>
  <c r="H198" i="2"/>
  <c r="J198" i="2" s="1"/>
  <c r="I198" i="2"/>
  <c r="H124" i="2"/>
  <c r="J124" i="2" s="1"/>
  <c r="I124" i="2"/>
  <c r="H140" i="2"/>
  <c r="J140" i="2" s="1"/>
  <c r="I140" i="2"/>
  <c r="H129" i="2"/>
  <c r="J129" i="2" s="1"/>
  <c r="I129" i="2"/>
  <c r="H93" i="2"/>
  <c r="J93" i="2" s="1"/>
  <c r="I93" i="2"/>
  <c r="H65" i="2"/>
  <c r="J65" i="2" s="1"/>
  <c r="I65" i="2"/>
  <c r="H53" i="2"/>
  <c r="J53" i="2" s="1"/>
  <c r="I53" i="2"/>
  <c r="H5" i="2"/>
  <c r="J5" i="2" s="1"/>
  <c r="I5" i="2"/>
  <c r="H4" i="2"/>
  <c r="J4" i="2" s="1"/>
  <c r="I4" i="2"/>
  <c r="H181" i="2"/>
  <c r="J181" i="2" s="1"/>
  <c r="I181" i="2"/>
  <c r="H118" i="2"/>
  <c r="J118" i="2" s="1"/>
  <c r="I118" i="2"/>
  <c r="H105" i="2"/>
  <c r="J105" i="2" s="1"/>
  <c r="I105" i="2"/>
  <c r="H36" i="2"/>
  <c r="J36" i="2" s="1"/>
  <c r="I36" i="2"/>
  <c r="H6" i="2"/>
  <c r="J6" i="2" s="1"/>
  <c r="I6" i="2"/>
  <c r="H83" i="2"/>
  <c r="J83" i="2" s="1"/>
  <c r="I83" i="2"/>
  <c r="H142" i="2"/>
  <c r="J142" i="2" s="1"/>
  <c r="I142" i="2"/>
  <c r="H109" i="2"/>
  <c r="J109" i="2" s="1"/>
  <c r="I109" i="2"/>
  <c r="H132" i="2"/>
  <c r="J132" i="2" s="1"/>
  <c r="I132" i="2"/>
  <c r="H95" i="2"/>
  <c r="J95" i="2" s="1"/>
  <c r="I95" i="2"/>
  <c r="H138" i="2"/>
  <c r="J138" i="2" s="1"/>
  <c r="I138" i="2"/>
  <c r="H57" i="2"/>
  <c r="J57" i="2" s="1"/>
  <c r="I57" i="2"/>
  <c r="H113" i="2"/>
  <c r="J113" i="2" s="1"/>
  <c r="I113" i="2"/>
  <c r="H9" i="2"/>
  <c r="K9" i="2" s="1"/>
  <c r="I9" i="2"/>
  <c r="H101" i="2"/>
  <c r="J101" i="2" s="1"/>
  <c r="I101" i="2"/>
  <c r="H114" i="2"/>
  <c r="J114" i="2" s="1"/>
  <c r="I114" i="2"/>
  <c r="H106" i="2"/>
  <c r="J106" i="2" s="1"/>
  <c r="I106" i="2"/>
  <c r="H102" i="2"/>
  <c r="J102" i="2" s="1"/>
  <c r="I102" i="2"/>
  <c r="H180" i="2"/>
  <c r="J180" i="2" s="1"/>
  <c r="I180" i="2"/>
  <c r="H167" i="2"/>
  <c r="J167" i="2" s="1"/>
  <c r="I167" i="2"/>
  <c r="I202" i="1"/>
  <c r="H202" i="1"/>
  <c r="K202" i="1" s="1"/>
  <c r="I201" i="1"/>
  <c r="H201" i="1"/>
  <c r="K201" i="1" s="1"/>
  <c r="I200" i="1"/>
  <c r="H200" i="1"/>
  <c r="K200" i="1" s="1"/>
  <c r="I199" i="1"/>
  <c r="H199" i="1"/>
  <c r="K199" i="1" s="1"/>
  <c r="I198" i="1"/>
  <c r="H198" i="1"/>
  <c r="K198" i="1" s="1"/>
  <c r="I197" i="1"/>
  <c r="H197" i="1"/>
  <c r="K197" i="1" s="1"/>
  <c r="I196" i="1"/>
  <c r="H196" i="1"/>
  <c r="K196" i="1" s="1"/>
  <c r="I195" i="1"/>
  <c r="H195" i="1"/>
  <c r="K195" i="1" s="1"/>
  <c r="I210" i="1"/>
  <c r="H210" i="1"/>
  <c r="J210" i="1" s="1"/>
  <c r="I209" i="1"/>
  <c r="H209" i="1"/>
  <c r="K209" i="1" s="1"/>
  <c r="I208" i="1"/>
  <c r="H208" i="1"/>
  <c r="J208" i="1" s="1"/>
  <c r="I207" i="1"/>
  <c r="H207" i="1"/>
  <c r="K207" i="1" s="1"/>
  <c r="I206" i="1"/>
  <c r="H206" i="1"/>
  <c r="J206" i="1" s="1"/>
  <c r="I205" i="1"/>
  <c r="H205" i="1"/>
  <c r="K205" i="1" s="1"/>
  <c r="I204" i="1"/>
  <c r="H204" i="1"/>
  <c r="J204" i="1" s="1"/>
  <c r="I203" i="1"/>
  <c r="H203" i="1"/>
  <c r="K203" i="1" s="1"/>
  <c r="H39" i="1"/>
  <c r="I175" i="1"/>
  <c r="H175" i="1"/>
  <c r="K175" i="1" s="1"/>
  <c r="I174" i="1"/>
  <c r="H174" i="1"/>
  <c r="K174" i="1" s="1"/>
  <c r="I173" i="1"/>
  <c r="H173" i="1"/>
  <c r="K173" i="1" s="1"/>
  <c r="I172" i="1"/>
  <c r="H172" i="1"/>
  <c r="J172" i="1" s="1"/>
  <c r="I171" i="1"/>
  <c r="H171" i="1"/>
  <c r="K171" i="1" s="1"/>
  <c r="I170" i="1"/>
  <c r="H170" i="1"/>
  <c r="J170" i="1" s="1"/>
  <c r="I169" i="1"/>
  <c r="H169" i="1"/>
  <c r="K169" i="1" s="1"/>
  <c r="I182" i="1"/>
  <c r="H182" i="1"/>
  <c r="K182" i="1" s="1"/>
  <c r="I181" i="1"/>
  <c r="H181" i="1"/>
  <c r="K181" i="1" s="1"/>
  <c r="I180" i="1"/>
  <c r="H180" i="1"/>
  <c r="K180" i="1" s="1"/>
  <c r="I179" i="1"/>
  <c r="H179" i="1"/>
  <c r="K179" i="1" s="1"/>
  <c r="I178" i="1"/>
  <c r="H178" i="1"/>
  <c r="K178" i="1" s="1"/>
  <c r="I177" i="1"/>
  <c r="H177" i="1"/>
  <c r="K177" i="1" s="1"/>
  <c r="I176" i="1"/>
  <c r="H176" i="1"/>
  <c r="K176" i="1" s="1"/>
  <c r="I189" i="1"/>
  <c r="H189" i="1"/>
  <c r="K189" i="1" s="1"/>
  <c r="I188" i="1"/>
  <c r="H188" i="1"/>
  <c r="K188" i="1" s="1"/>
  <c r="I187" i="1"/>
  <c r="H187" i="1"/>
  <c r="K187" i="1" s="1"/>
  <c r="I186" i="1"/>
  <c r="H186" i="1"/>
  <c r="K186" i="1" s="1"/>
  <c r="I185" i="1"/>
  <c r="H185" i="1"/>
  <c r="K185" i="1" s="1"/>
  <c r="I184" i="1"/>
  <c r="H184" i="1"/>
  <c r="K184" i="1" s="1"/>
  <c r="I183" i="1"/>
  <c r="H183" i="1"/>
  <c r="K183" i="1" s="1"/>
  <c r="I211" i="1"/>
  <c r="H211" i="1"/>
  <c r="K211" i="1" s="1"/>
  <c r="I194" i="1"/>
  <c r="H194" i="1"/>
  <c r="K194" i="1" s="1"/>
  <c r="I193" i="1"/>
  <c r="H193" i="1"/>
  <c r="K193" i="1" s="1"/>
  <c r="I192" i="1"/>
  <c r="H192" i="1"/>
  <c r="K192" i="1" s="1"/>
  <c r="I191" i="1"/>
  <c r="H191" i="1"/>
  <c r="K191" i="1" s="1"/>
  <c r="I190" i="1"/>
  <c r="H190" i="1"/>
  <c r="K190" i="1" s="1"/>
  <c r="I168" i="1"/>
  <c r="H168" i="1"/>
  <c r="J168" i="1" s="1"/>
  <c r="I167" i="1"/>
  <c r="H167" i="1"/>
  <c r="K167" i="1" s="1"/>
  <c r="I166" i="1"/>
  <c r="H166" i="1"/>
  <c r="K166" i="1" s="1"/>
  <c r="I117" i="1"/>
  <c r="H117" i="1"/>
  <c r="I116" i="1"/>
  <c r="H116" i="1"/>
  <c r="I115" i="1"/>
  <c r="H115" i="1"/>
  <c r="K115" i="1" s="1"/>
  <c r="I114" i="1"/>
  <c r="H114" i="1"/>
  <c r="K114" i="1" s="1"/>
  <c r="I113" i="1"/>
  <c r="H113" i="1"/>
  <c r="J113" i="1" s="1"/>
  <c r="I112" i="1"/>
  <c r="H112" i="1"/>
  <c r="J112" i="1" s="1"/>
  <c r="I111" i="1"/>
  <c r="H111" i="1"/>
  <c r="I110" i="1"/>
  <c r="H110" i="1"/>
  <c r="I109" i="1"/>
  <c r="H109" i="1"/>
  <c r="I108" i="1"/>
  <c r="H108" i="1"/>
  <c r="I107" i="1"/>
  <c r="H107" i="1"/>
  <c r="K107" i="1" s="1"/>
  <c r="I106" i="1"/>
  <c r="H106" i="1"/>
  <c r="K106" i="1" s="1"/>
  <c r="I105" i="1"/>
  <c r="H105" i="1"/>
  <c r="J105" i="1" s="1"/>
  <c r="I104" i="1"/>
  <c r="H104" i="1"/>
  <c r="I103" i="1"/>
  <c r="H103" i="1"/>
  <c r="I102" i="1"/>
  <c r="H102" i="1"/>
  <c r="I101" i="1"/>
  <c r="H101" i="1"/>
  <c r="I100" i="1"/>
  <c r="H100" i="1"/>
  <c r="I99" i="1"/>
  <c r="H99" i="1"/>
  <c r="K99" i="1" s="1"/>
  <c r="I98" i="1"/>
  <c r="H98" i="1"/>
  <c r="K98" i="1" s="1"/>
  <c r="I97" i="1"/>
  <c r="H97" i="1"/>
  <c r="J97" i="1" s="1"/>
  <c r="I96" i="1"/>
  <c r="H96" i="1"/>
  <c r="I95" i="1"/>
  <c r="H95" i="1"/>
  <c r="I94" i="1"/>
  <c r="H94" i="1"/>
  <c r="I93" i="1"/>
  <c r="H93" i="1"/>
  <c r="I92" i="1"/>
  <c r="H92" i="1"/>
  <c r="I91" i="1"/>
  <c r="H91" i="1"/>
  <c r="K91" i="1" s="1"/>
  <c r="I90" i="1"/>
  <c r="H90" i="1"/>
  <c r="K90" i="1" s="1"/>
  <c r="I89" i="1"/>
  <c r="H89" i="1"/>
  <c r="J89" i="1" s="1"/>
  <c r="I88" i="1"/>
  <c r="H88" i="1"/>
  <c r="I87" i="1"/>
  <c r="H87" i="1"/>
  <c r="I86" i="1"/>
  <c r="H86" i="1"/>
  <c r="I85" i="1"/>
  <c r="H85" i="1"/>
  <c r="I84" i="1"/>
  <c r="H84" i="1"/>
  <c r="I83" i="1"/>
  <c r="H83" i="1"/>
  <c r="K83" i="1" s="1"/>
  <c r="I82" i="1"/>
  <c r="H82" i="1"/>
  <c r="K82" i="1" s="1"/>
  <c r="I81" i="1"/>
  <c r="H81" i="1"/>
  <c r="J81" i="1" s="1"/>
  <c r="I80" i="1"/>
  <c r="H80" i="1"/>
  <c r="I79" i="1"/>
  <c r="H79" i="1"/>
  <c r="I78" i="1"/>
  <c r="H78" i="1"/>
  <c r="I77" i="1"/>
  <c r="H77" i="1"/>
  <c r="I76" i="1"/>
  <c r="H76" i="1"/>
  <c r="I75" i="1"/>
  <c r="H75" i="1"/>
  <c r="K75" i="1" s="1"/>
  <c r="I74" i="1"/>
  <c r="H74" i="1"/>
  <c r="K74" i="1" s="1"/>
  <c r="I73" i="1"/>
  <c r="H73" i="1"/>
  <c r="J73" i="1" s="1"/>
  <c r="I72" i="1"/>
  <c r="H72" i="1"/>
  <c r="I71" i="1"/>
  <c r="H71" i="1"/>
  <c r="I70" i="1"/>
  <c r="H70" i="1"/>
  <c r="I69" i="1"/>
  <c r="H69" i="1"/>
  <c r="I68" i="1"/>
  <c r="H68" i="1"/>
  <c r="I67" i="1"/>
  <c r="H67" i="1"/>
  <c r="K67" i="1" s="1"/>
  <c r="I66" i="1"/>
  <c r="H66" i="1"/>
  <c r="K66" i="1" s="1"/>
  <c r="I65" i="1"/>
  <c r="H65" i="1"/>
  <c r="J65" i="1" s="1"/>
  <c r="I64" i="1"/>
  <c r="H64" i="1"/>
  <c r="I63" i="1"/>
  <c r="H63" i="1"/>
  <c r="I62" i="1"/>
  <c r="H62" i="1"/>
  <c r="I61" i="1"/>
  <c r="H61" i="1"/>
  <c r="I145" i="1"/>
  <c r="H145" i="1"/>
  <c r="I144" i="1"/>
  <c r="H144" i="1"/>
  <c r="I143" i="1"/>
  <c r="H143" i="1"/>
  <c r="K143" i="1" s="1"/>
  <c r="I142" i="1"/>
  <c r="H142" i="1"/>
  <c r="K142" i="1" s="1"/>
  <c r="I141" i="1"/>
  <c r="H141" i="1"/>
  <c r="J141" i="1" s="1"/>
  <c r="I140" i="1"/>
  <c r="H140" i="1"/>
  <c r="K140" i="1" s="1"/>
  <c r="I139" i="1"/>
  <c r="H139" i="1"/>
  <c r="I138" i="1"/>
  <c r="H138" i="1"/>
  <c r="I137" i="1"/>
  <c r="H137" i="1"/>
  <c r="I136" i="1"/>
  <c r="H136" i="1"/>
  <c r="I135" i="1"/>
  <c r="H135" i="1"/>
  <c r="K135" i="1" s="1"/>
  <c r="I134" i="1"/>
  <c r="H134" i="1"/>
  <c r="K134" i="1" s="1"/>
  <c r="I133" i="1"/>
  <c r="H133" i="1"/>
  <c r="J133" i="1" s="1"/>
  <c r="I132" i="1"/>
  <c r="H132" i="1"/>
  <c r="I131" i="1"/>
  <c r="H131" i="1"/>
  <c r="I130" i="1"/>
  <c r="H130" i="1"/>
  <c r="I129" i="1"/>
  <c r="H129" i="1"/>
  <c r="I128" i="1"/>
  <c r="H128" i="1"/>
  <c r="I127" i="1"/>
  <c r="H127" i="1"/>
  <c r="K127" i="1" s="1"/>
  <c r="I126" i="1"/>
  <c r="H126" i="1"/>
  <c r="K126" i="1" s="1"/>
  <c r="I125" i="1"/>
  <c r="H125" i="1"/>
  <c r="J125" i="1" s="1"/>
  <c r="I124" i="1"/>
  <c r="H124" i="1"/>
  <c r="K124" i="1" s="1"/>
  <c r="I123" i="1"/>
  <c r="H123" i="1"/>
  <c r="I122" i="1"/>
  <c r="H122" i="1"/>
  <c r="I121" i="1"/>
  <c r="H121" i="1"/>
  <c r="I120" i="1"/>
  <c r="H120" i="1"/>
  <c r="K120" i="1" s="1"/>
  <c r="I119" i="1"/>
  <c r="H119" i="1"/>
  <c r="K119" i="1" s="1"/>
  <c r="I118" i="1"/>
  <c r="H118" i="1"/>
  <c r="K118" i="1" s="1"/>
  <c r="I60" i="1"/>
  <c r="H60" i="1"/>
  <c r="J60" i="1" s="1"/>
  <c r="I59" i="1"/>
  <c r="H59" i="1"/>
  <c r="I153" i="1"/>
  <c r="H153" i="1"/>
  <c r="I152" i="1"/>
  <c r="H152" i="1"/>
  <c r="I151" i="1"/>
  <c r="H151" i="1"/>
  <c r="K151" i="1" s="1"/>
  <c r="I150" i="1"/>
  <c r="H150" i="1"/>
  <c r="K150" i="1" s="1"/>
  <c r="I149" i="1"/>
  <c r="H149" i="1"/>
  <c r="J149" i="1" s="1"/>
  <c r="I148" i="1"/>
  <c r="H148" i="1"/>
  <c r="I147" i="1"/>
  <c r="H147" i="1"/>
  <c r="I146" i="1"/>
  <c r="H146" i="1"/>
  <c r="I58" i="1"/>
  <c r="H58" i="1"/>
  <c r="I57" i="1"/>
  <c r="H57" i="1"/>
  <c r="I56" i="1"/>
  <c r="H56" i="1"/>
  <c r="K56" i="1" s="1"/>
  <c r="I55" i="1"/>
  <c r="H55" i="1"/>
  <c r="K55" i="1" s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K48" i="1" s="1"/>
  <c r="I47" i="1"/>
  <c r="H47" i="1"/>
  <c r="K47" i="1" s="1"/>
  <c r="I46" i="1"/>
  <c r="H46" i="1"/>
  <c r="J46" i="1" s="1"/>
  <c r="I45" i="1"/>
  <c r="H45" i="1"/>
  <c r="I164" i="1"/>
  <c r="H164" i="1"/>
  <c r="I163" i="1"/>
  <c r="H163" i="1"/>
  <c r="J163" i="1" s="1"/>
  <c r="I162" i="1"/>
  <c r="H162" i="1"/>
  <c r="K162" i="1" s="1"/>
  <c r="I161" i="1"/>
  <c r="H161" i="1"/>
  <c r="K161" i="1" s="1"/>
  <c r="I160" i="1"/>
  <c r="H160" i="1"/>
  <c r="J160" i="1" s="1"/>
  <c r="I159" i="1"/>
  <c r="H159" i="1"/>
  <c r="I158" i="1"/>
  <c r="H158" i="1"/>
  <c r="K158" i="1" s="1"/>
  <c r="I157" i="1"/>
  <c r="H157" i="1"/>
  <c r="I156" i="1"/>
  <c r="H156" i="1"/>
  <c r="I155" i="1"/>
  <c r="H155" i="1"/>
  <c r="I154" i="1"/>
  <c r="H154" i="1"/>
  <c r="K154" i="1" s="1"/>
  <c r="I39" i="1"/>
  <c r="I38" i="1"/>
  <c r="H38" i="1"/>
  <c r="I37" i="1"/>
  <c r="H37" i="1"/>
  <c r="K37" i="1" s="1"/>
  <c r="I36" i="1"/>
  <c r="H36" i="1"/>
  <c r="K36" i="1" s="1"/>
  <c r="I35" i="1"/>
  <c r="H35" i="1"/>
  <c r="J35" i="1" s="1"/>
  <c r="I34" i="1"/>
  <c r="H34" i="1"/>
  <c r="I33" i="1"/>
  <c r="H33" i="1"/>
  <c r="I32" i="1"/>
  <c r="H32" i="1"/>
  <c r="I31" i="1"/>
  <c r="H31" i="1"/>
  <c r="I30" i="1"/>
  <c r="H30" i="1"/>
  <c r="I29" i="1"/>
  <c r="H29" i="1"/>
  <c r="K29" i="1" s="1"/>
  <c r="I28" i="1"/>
  <c r="H28" i="1"/>
  <c r="J28" i="1" s="1"/>
  <c r="I27" i="1"/>
  <c r="H27" i="1"/>
  <c r="I26" i="1"/>
  <c r="H26" i="1"/>
  <c r="I25" i="1"/>
  <c r="H25" i="1"/>
  <c r="I24" i="1"/>
  <c r="H24" i="1"/>
  <c r="I165" i="1"/>
  <c r="H165" i="1"/>
  <c r="K165" i="1" s="1"/>
  <c r="I44" i="1"/>
  <c r="H44" i="1"/>
  <c r="K44" i="1" s="1"/>
  <c r="I43" i="1"/>
  <c r="H43" i="1"/>
  <c r="J43" i="1" s="1"/>
  <c r="I42" i="1"/>
  <c r="H42" i="1"/>
  <c r="I41" i="1"/>
  <c r="H41" i="1"/>
  <c r="I40" i="1"/>
  <c r="H40" i="1"/>
  <c r="I20" i="1"/>
  <c r="H20" i="1"/>
  <c r="I19" i="1"/>
  <c r="H19" i="1"/>
  <c r="I18" i="1"/>
  <c r="H18" i="1"/>
  <c r="K18" i="1" s="1"/>
  <c r="I17" i="1"/>
  <c r="H17" i="1"/>
  <c r="K17" i="1" s="1"/>
  <c r="H9" i="1"/>
  <c r="J9" i="1" s="1"/>
  <c r="I9" i="1"/>
  <c r="H10" i="1"/>
  <c r="J10" i="1" s="1"/>
  <c r="I10" i="1"/>
  <c r="H11" i="1"/>
  <c r="J11" i="1" s="1"/>
  <c r="I11" i="1"/>
  <c r="H12" i="1"/>
  <c r="K12" i="1" s="1"/>
  <c r="I12" i="1"/>
  <c r="H13" i="1"/>
  <c r="I13" i="1"/>
  <c r="H14" i="1"/>
  <c r="I14" i="1"/>
  <c r="H15" i="1"/>
  <c r="I15" i="1"/>
  <c r="H16" i="1"/>
  <c r="I16" i="1"/>
  <c r="H21" i="1"/>
  <c r="J21" i="1" s="1"/>
  <c r="I21" i="1"/>
  <c r="H22" i="1"/>
  <c r="J22" i="1" s="1"/>
  <c r="I22" i="1"/>
  <c r="H23" i="1"/>
  <c r="K23" i="1" s="1"/>
  <c r="I23" i="1"/>
  <c r="H5" i="1"/>
  <c r="K5" i="1" s="1"/>
  <c r="I5" i="1"/>
  <c r="H6" i="1"/>
  <c r="K6" i="1" s="1"/>
  <c r="I6" i="1"/>
  <c r="H7" i="1"/>
  <c r="J7" i="1" s="1"/>
  <c r="I7" i="1"/>
  <c r="H8" i="1"/>
  <c r="I8" i="1"/>
  <c r="I4" i="1"/>
  <c r="H4" i="1"/>
  <c r="H3" i="1"/>
  <c r="I3" i="1"/>
  <c r="K174" i="2" l="1"/>
  <c r="K42" i="2"/>
  <c r="K70" i="2"/>
  <c r="K159" i="2"/>
  <c r="K40" i="2"/>
  <c r="J71" i="2"/>
  <c r="J193" i="2"/>
  <c r="K163" i="2"/>
  <c r="J84" i="2"/>
  <c r="K99" i="2"/>
  <c r="K157" i="2"/>
  <c r="J177" i="2"/>
  <c r="K10" i="2"/>
  <c r="J133" i="2"/>
  <c r="K184" i="2"/>
  <c r="K38" i="2"/>
  <c r="K34" i="2"/>
  <c r="J74" i="2"/>
  <c r="K169" i="2"/>
  <c r="K48" i="2"/>
  <c r="K109" i="2"/>
  <c r="K165" i="2"/>
  <c r="K30" i="2"/>
  <c r="K101" i="2"/>
  <c r="K167" i="2"/>
  <c r="J9" i="2"/>
  <c r="K209" i="2"/>
  <c r="K126" i="2"/>
  <c r="J158" i="2"/>
  <c r="K155" i="2"/>
  <c r="K131" i="2"/>
  <c r="J204" i="2"/>
  <c r="K45" i="2"/>
  <c r="K28" i="2"/>
  <c r="K198" i="2"/>
  <c r="J67" i="2"/>
  <c r="K207" i="2"/>
  <c r="K112" i="2"/>
  <c r="J202" i="2"/>
  <c r="J7" i="2"/>
  <c r="K92" i="2"/>
  <c r="K108" i="2"/>
  <c r="K200" i="2"/>
  <c r="K180" i="2"/>
  <c r="K113" i="2"/>
  <c r="K145" i="2"/>
  <c r="K139" i="2"/>
  <c r="J195" i="2"/>
  <c r="J160" i="2"/>
  <c r="J121" i="2"/>
  <c r="J27" i="2"/>
  <c r="K132" i="2"/>
  <c r="J13" i="2"/>
  <c r="K68" i="2"/>
  <c r="K75" i="2"/>
  <c r="J152" i="2"/>
  <c r="K149" i="2"/>
  <c r="K66" i="2"/>
  <c r="K102" i="2"/>
  <c r="K124" i="2"/>
  <c r="K89" i="2"/>
  <c r="K110" i="2"/>
  <c r="J179" i="2"/>
  <c r="K56" i="2"/>
  <c r="K148" i="2"/>
  <c r="K12" i="2"/>
  <c r="J127" i="2"/>
  <c r="K154" i="2"/>
  <c r="K120" i="2"/>
  <c r="K211" i="2"/>
  <c r="K187" i="2"/>
  <c r="J171" i="2"/>
  <c r="K6" i="2"/>
  <c r="J14" i="2"/>
  <c r="J103" i="2"/>
  <c r="K192" i="2"/>
  <c r="J76" i="2"/>
  <c r="K32" i="2"/>
  <c r="K162" i="2"/>
  <c r="K125" i="2"/>
  <c r="K17" i="2"/>
  <c r="K8" i="2"/>
  <c r="K37" i="2"/>
  <c r="K16" i="2"/>
  <c r="K95" i="2"/>
  <c r="K182" i="2"/>
  <c r="K73" i="2"/>
  <c r="K146" i="2"/>
  <c r="K24" i="2"/>
  <c r="K80" i="2"/>
  <c r="J188" i="2"/>
  <c r="K87" i="2"/>
  <c r="K5" i="2"/>
  <c r="K107" i="2"/>
  <c r="K82" i="2"/>
  <c r="K31" i="2"/>
  <c r="J94" i="2"/>
  <c r="K135" i="2"/>
  <c r="K114" i="2"/>
  <c r="K83" i="2"/>
  <c r="K65" i="2"/>
  <c r="K26" i="2"/>
  <c r="K151" i="2"/>
  <c r="K137" i="2"/>
  <c r="K170" i="2"/>
  <c r="K21" i="2"/>
  <c r="K100" i="2"/>
  <c r="K197" i="2"/>
  <c r="K144" i="2"/>
  <c r="K164" i="2"/>
  <c r="K203" i="2"/>
  <c r="K72" i="2"/>
  <c r="K58" i="2"/>
  <c r="K49" i="2"/>
  <c r="K161" i="2"/>
  <c r="K153" i="2"/>
  <c r="K190" i="2"/>
  <c r="K23" i="2"/>
  <c r="K25" i="2"/>
  <c r="K138" i="2"/>
  <c r="K105" i="2"/>
  <c r="K78" i="2"/>
  <c r="K44" i="2"/>
  <c r="K54" i="2"/>
  <c r="K143" i="2"/>
  <c r="K35" i="2"/>
  <c r="K176" i="2"/>
  <c r="K52" i="2"/>
  <c r="K18" i="2"/>
  <c r="K85" i="2"/>
  <c r="K183" i="2"/>
  <c r="K62" i="2"/>
  <c r="K111" i="2"/>
  <c r="K147" i="2"/>
  <c r="K172" i="2"/>
  <c r="K96" i="2"/>
  <c r="K51" i="2"/>
  <c r="K19" i="2"/>
  <c r="K175" i="2"/>
  <c r="K185" i="2"/>
  <c r="K91" i="2"/>
  <c r="K3" i="2"/>
  <c r="K166" i="2"/>
  <c r="K205" i="2"/>
  <c r="K106" i="2"/>
  <c r="K57" i="2"/>
  <c r="K142" i="2"/>
  <c r="K129" i="2"/>
  <c r="K63" i="2"/>
  <c r="K64" i="2"/>
  <c r="K46" i="2"/>
  <c r="K150" i="2"/>
  <c r="K79" i="2"/>
  <c r="K156" i="2"/>
  <c r="K15" i="2"/>
  <c r="K60" i="2"/>
  <c r="K117" i="2"/>
  <c r="K104" i="2"/>
  <c r="K119" i="2"/>
  <c r="K168" i="2"/>
  <c r="K199" i="2"/>
  <c r="K39" i="2"/>
  <c r="K77" i="2"/>
  <c r="K36" i="2"/>
  <c r="K181" i="2"/>
  <c r="K97" i="2"/>
  <c r="K134" i="2"/>
  <c r="K81" i="2"/>
  <c r="K122" i="2"/>
  <c r="K116" i="2"/>
  <c r="K115" i="2"/>
  <c r="K20" i="2"/>
  <c r="K141" i="2"/>
  <c r="K90" i="2"/>
  <c r="K206" i="2"/>
  <c r="K29" i="2"/>
  <c r="K11" i="2"/>
  <c r="K86" i="2"/>
  <c r="K118" i="2"/>
  <c r="K4" i="2"/>
  <c r="K53" i="2"/>
  <c r="K93" i="2"/>
  <c r="K140" i="2"/>
  <c r="K98" i="2"/>
  <c r="K173" i="2"/>
  <c r="K194" i="2"/>
  <c r="K208" i="2"/>
  <c r="K186" i="2"/>
  <c r="K22" i="2"/>
  <c r="K130" i="2"/>
  <c r="K136" i="2"/>
  <c r="K50" i="2"/>
  <c r="K196" i="2"/>
  <c r="K210" i="2"/>
  <c r="K201" i="2"/>
  <c r="K191" i="2"/>
  <c r="K178" i="2"/>
  <c r="K88" i="2"/>
  <c r="K128" i="2"/>
  <c r="K41" i="2"/>
  <c r="K43" i="2"/>
  <c r="K61" i="2"/>
  <c r="K33" i="2"/>
  <c r="K59" i="2"/>
  <c r="K189" i="2"/>
  <c r="K47" i="2"/>
  <c r="K69" i="2"/>
  <c r="K55" i="2"/>
  <c r="K123" i="2"/>
  <c r="J195" i="1"/>
  <c r="J197" i="1"/>
  <c r="J199" i="1"/>
  <c r="J201" i="1"/>
  <c r="J196" i="1"/>
  <c r="J198" i="1"/>
  <c r="J200" i="1"/>
  <c r="J202" i="1"/>
  <c r="K204" i="1"/>
  <c r="K210" i="1"/>
  <c r="K208" i="1"/>
  <c r="K206" i="1"/>
  <c r="J203" i="1"/>
  <c r="J205" i="1"/>
  <c r="J207" i="1"/>
  <c r="J209" i="1"/>
  <c r="J185" i="1"/>
  <c r="J183" i="1"/>
  <c r="J174" i="1"/>
  <c r="K170" i="1"/>
  <c r="K172" i="1"/>
  <c r="J169" i="1"/>
  <c r="J171" i="1"/>
  <c r="J173" i="1"/>
  <c r="J175" i="1"/>
  <c r="J177" i="1"/>
  <c r="J179" i="1"/>
  <c r="J181" i="1"/>
  <c r="J189" i="1"/>
  <c r="J187" i="1"/>
  <c r="J176" i="1"/>
  <c r="J178" i="1"/>
  <c r="J180" i="1"/>
  <c r="J182" i="1"/>
  <c r="J184" i="1"/>
  <c r="J186" i="1"/>
  <c r="J188" i="1"/>
  <c r="J190" i="1"/>
  <c r="J192" i="1"/>
  <c r="J211" i="1"/>
  <c r="J191" i="1"/>
  <c r="J193" i="1"/>
  <c r="J194" i="1"/>
  <c r="J166" i="1"/>
  <c r="K168" i="1"/>
  <c r="J158" i="1"/>
  <c r="J167" i="1"/>
  <c r="K133" i="1"/>
  <c r="J140" i="1"/>
  <c r="J124" i="1"/>
  <c r="J127" i="1"/>
  <c r="J135" i="1"/>
  <c r="K113" i="1"/>
  <c r="K112" i="1"/>
  <c r="J111" i="1"/>
  <c r="K111" i="1"/>
  <c r="K105" i="1"/>
  <c r="J104" i="1"/>
  <c r="K104" i="1"/>
  <c r="J103" i="1"/>
  <c r="K103" i="1"/>
  <c r="K97" i="1"/>
  <c r="J96" i="1"/>
  <c r="K96" i="1"/>
  <c r="J95" i="1"/>
  <c r="K95" i="1"/>
  <c r="K89" i="1"/>
  <c r="K88" i="1"/>
  <c r="J88" i="1"/>
  <c r="J87" i="1"/>
  <c r="K81" i="1"/>
  <c r="J80" i="1"/>
  <c r="K80" i="1"/>
  <c r="J79" i="1"/>
  <c r="J76" i="1"/>
  <c r="K73" i="1"/>
  <c r="J72" i="1"/>
  <c r="K72" i="1"/>
  <c r="J71" i="1"/>
  <c r="K65" i="1"/>
  <c r="K64" i="1"/>
  <c r="J64" i="1"/>
  <c r="J63" i="1"/>
  <c r="K60" i="1"/>
  <c r="J119" i="1"/>
  <c r="J139" i="1"/>
  <c r="J62" i="1"/>
  <c r="K63" i="1"/>
  <c r="J70" i="1"/>
  <c r="K71" i="1"/>
  <c r="J78" i="1"/>
  <c r="K79" i="1"/>
  <c r="J86" i="1"/>
  <c r="K87" i="1"/>
  <c r="J94" i="1"/>
  <c r="J102" i="1"/>
  <c r="J110" i="1"/>
  <c r="J123" i="1"/>
  <c r="K128" i="1"/>
  <c r="J132" i="1"/>
  <c r="K139" i="1"/>
  <c r="J61" i="1"/>
  <c r="K62" i="1"/>
  <c r="J69" i="1"/>
  <c r="K70" i="1"/>
  <c r="J77" i="1"/>
  <c r="K78" i="1"/>
  <c r="J85" i="1"/>
  <c r="K86" i="1"/>
  <c r="J93" i="1"/>
  <c r="K94" i="1"/>
  <c r="J101" i="1"/>
  <c r="K102" i="1"/>
  <c r="J109" i="1"/>
  <c r="K110" i="1"/>
  <c r="J117" i="1"/>
  <c r="K132" i="1"/>
  <c r="K61" i="1"/>
  <c r="J68" i="1"/>
  <c r="K69" i="1"/>
  <c r="K77" i="1"/>
  <c r="J84" i="1"/>
  <c r="K85" i="1"/>
  <c r="J92" i="1"/>
  <c r="K93" i="1"/>
  <c r="J100" i="1"/>
  <c r="K101" i="1"/>
  <c r="J108" i="1"/>
  <c r="K109" i="1"/>
  <c r="J116" i="1"/>
  <c r="K117" i="1"/>
  <c r="J147" i="1"/>
  <c r="J59" i="1"/>
  <c r="K125" i="1"/>
  <c r="J67" i="1"/>
  <c r="K68" i="1"/>
  <c r="J75" i="1"/>
  <c r="K76" i="1"/>
  <c r="J83" i="1"/>
  <c r="K84" i="1"/>
  <c r="J91" i="1"/>
  <c r="K92" i="1"/>
  <c r="J99" i="1"/>
  <c r="K100" i="1"/>
  <c r="J107" i="1"/>
  <c r="K108" i="1"/>
  <c r="J115" i="1"/>
  <c r="K116" i="1"/>
  <c r="K147" i="1"/>
  <c r="K59" i="1"/>
  <c r="J131" i="1"/>
  <c r="K141" i="1"/>
  <c r="J66" i="1"/>
  <c r="J74" i="1"/>
  <c r="J82" i="1"/>
  <c r="J90" i="1"/>
  <c r="J98" i="1"/>
  <c r="J106" i="1"/>
  <c r="J114" i="1"/>
  <c r="K136" i="1"/>
  <c r="J53" i="1"/>
  <c r="J122" i="1"/>
  <c r="K123" i="1"/>
  <c r="J130" i="1"/>
  <c r="K131" i="1"/>
  <c r="J138" i="1"/>
  <c r="K149" i="1"/>
  <c r="J121" i="1"/>
  <c r="K122" i="1"/>
  <c r="J129" i="1"/>
  <c r="K130" i="1"/>
  <c r="J137" i="1"/>
  <c r="K138" i="1"/>
  <c r="J145" i="1"/>
  <c r="J120" i="1"/>
  <c r="K121" i="1"/>
  <c r="J128" i="1"/>
  <c r="K129" i="1"/>
  <c r="J136" i="1"/>
  <c r="K137" i="1"/>
  <c r="J144" i="1"/>
  <c r="K145" i="1"/>
  <c r="K155" i="1"/>
  <c r="J151" i="1"/>
  <c r="J143" i="1"/>
  <c r="K144" i="1"/>
  <c r="K52" i="1"/>
  <c r="J148" i="1"/>
  <c r="J118" i="1"/>
  <c r="J126" i="1"/>
  <c r="J134" i="1"/>
  <c r="J142" i="1"/>
  <c r="K148" i="1"/>
  <c r="J56" i="1"/>
  <c r="K54" i="1"/>
  <c r="K46" i="1"/>
  <c r="J45" i="1"/>
  <c r="J155" i="1"/>
  <c r="K45" i="1"/>
  <c r="J52" i="1"/>
  <c r="K53" i="1"/>
  <c r="J162" i="1"/>
  <c r="J154" i="1"/>
  <c r="J50" i="1"/>
  <c r="K51" i="1"/>
  <c r="J58" i="1"/>
  <c r="K146" i="1"/>
  <c r="J153" i="1"/>
  <c r="J146" i="1"/>
  <c r="J159" i="1"/>
  <c r="J49" i="1"/>
  <c r="K50" i="1"/>
  <c r="J57" i="1"/>
  <c r="K58" i="1"/>
  <c r="J152" i="1"/>
  <c r="K153" i="1"/>
  <c r="K159" i="1"/>
  <c r="J48" i="1"/>
  <c r="K49" i="1"/>
  <c r="K57" i="1"/>
  <c r="K152" i="1"/>
  <c r="K160" i="1"/>
  <c r="J51" i="1"/>
  <c r="J47" i="1"/>
  <c r="J55" i="1"/>
  <c r="J150" i="1"/>
  <c r="K34" i="1"/>
  <c r="J157" i="1"/>
  <c r="K25" i="1"/>
  <c r="J156" i="1"/>
  <c r="K157" i="1"/>
  <c r="J164" i="1"/>
  <c r="K156" i="1"/>
  <c r="K164" i="1"/>
  <c r="K163" i="1"/>
  <c r="J161" i="1"/>
  <c r="J34" i="1"/>
  <c r="K35" i="1"/>
  <c r="J33" i="1"/>
  <c r="K33" i="1"/>
  <c r="K28" i="1"/>
  <c r="K27" i="1"/>
  <c r="J27" i="1"/>
  <c r="J26" i="1"/>
  <c r="K26" i="1"/>
  <c r="J25" i="1"/>
  <c r="J42" i="1"/>
  <c r="K24" i="1"/>
  <c r="J31" i="1"/>
  <c r="K32" i="1"/>
  <c r="J39" i="1"/>
  <c r="J32" i="1"/>
  <c r="J30" i="1"/>
  <c r="K31" i="1"/>
  <c r="J38" i="1"/>
  <c r="K39" i="1"/>
  <c r="J24" i="1"/>
  <c r="J29" i="1"/>
  <c r="K30" i="1"/>
  <c r="J37" i="1"/>
  <c r="K38" i="1"/>
  <c r="J36" i="1"/>
  <c r="K41" i="1"/>
  <c r="K43" i="1"/>
  <c r="J41" i="1"/>
  <c r="K42" i="1"/>
  <c r="K40" i="1"/>
  <c r="J165" i="1"/>
  <c r="J40" i="1"/>
  <c r="J44" i="1"/>
  <c r="J16" i="1"/>
  <c r="J23" i="1"/>
  <c r="K21" i="1"/>
  <c r="J20" i="1"/>
  <c r="J19" i="1"/>
  <c r="K20" i="1"/>
  <c r="J18" i="1"/>
  <c r="K19" i="1"/>
  <c r="J17" i="1"/>
  <c r="K16" i="1"/>
  <c r="K15" i="1"/>
  <c r="J15" i="1"/>
  <c r="J14" i="1"/>
  <c r="K13" i="1"/>
  <c r="J12" i="1"/>
  <c r="K11" i="1"/>
  <c r="K14" i="1"/>
  <c r="J13" i="1"/>
  <c r="K9" i="1"/>
  <c r="K22" i="1"/>
  <c r="K10" i="1"/>
  <c r="J5" i="1"/>
  <c r="J8" i="1"/>
  <c r="K8" i="1"/>
  <c r="K7" i="1"/>
  <c r="J6" i="1"/>
  <c r="J4" i="1"/>
  <c r="K4" i="1"/>
  <c r="J3" i="1"/>
  <c r="K3" i="1"/>
</calcChain>
</file>

<file path=xl/sharedStrings.xml><?xml version="1.0" encoding="utf-8"?>
<sst xmlns="http://schemas.openxmlformats.org/spreadsheetml/2006/main" count="2114" uniqueCount="234">
  <si>
    <t>Brand</t>
  </si>
  <si>
    <t>Brand type</t>
  </si>
  <si>
    <t>Product</t>
  </si>
  <si>
    <t>Type</t>
  </si>
  <si>
    <t>Age</t>
  </si>
  <si>
    <t>Portion size (g)</t>
  </si>
  <si>
    <t xml:space="preserve">sugar per 100g </t>
  </si>
  <si>
    <t>Total Sugars (g)</t>
  </si>
  <si>
    <t>Levels of sugar by volume relative to can of Coca Cola</t>
  </si>
  <si>
    <t>Levels of sugar per pouch as % of can of Coca Cola</t>
  </si>
  <si>
    <t>Levels of sugar per pouch as % Adult RDA (30g)</t>
  </si>
  <si>
    <t>Cost</t>
  </si>
  <si>
    <t>Aldi Mamia Organic</t>
  </si>
  <si>
    <t>Own Brand</t>
  </si>
  <si>
    <t>Sweet</t>
  </si>
  <si>
    <t>4m+</t>
  </si>
  <si>
    <t>6m+</t>
  </si>
  <si>
    <t>Boutique</t>
  </si>
  <si>
    <t>Asda Little Angels</t>
  </si>
  <si>
    <t>7m+</t>
  </si>
  <si>
    <t>Big brand</t>
  </si>
  <si>
    <t>Ella's Kitchen</t>
  </si>
  <si>
    <t>For Aisha</t>
  </si>
  <si>
    <t>Heinz</t>
  </si>
  <si>
    <t>10m+</t>
  </si>
  <si>
    <t>Spaghetti Bolognese</t>
  </si>
  <si>
    <t>Little Freddie</t>
  </si>
  <si>
    <t>Piccolo</t>
  </si>
  <si>
    <t>Sainsbury's Little Ones</t>
  </si>
  <si>
    <t>Tesco</t>
  </si>
  <si>
    <t>Cow and Gate</t>
  </si>
  <si>
    <t>Lupilu/Lidl</t>
  </si>
  <si>
    <t>Kiddylicious</t>
  </si>
  <si>
    <t>Brekkie Strawberry &amp; Banana</t>
  </si>
  <si>
    <t>Banana baby brekkie</t>
  </si>
  <si>
    <t>Mango baby brekkie</t>
  </si>
  <si>
    <t>Immunity Support strawberry &amp; yoghurt</t>
  </si>
  <si>
    <t>Immunity Support pear, raspberry &amp; yoghurt</t>
  </si>
  <si>
    <t>Immunity Support blueberry, coconut &amp; oat</t>
  </si>
  <si>
    <t>Immunity Support apple, banana &amp; cereals</t>
  </si>
  <si>
    <t>Immunity Support peach, apple &amp; yoghurt</t>
  </si>
  <si>
    <t>Immunity Support peach, coconujt &amp; yoghurt</t>
  </si>
  <si>
    <t>By Nature sweet potato, chicken &amp; veggies</t>
  </si>
  <si>
    <t>Savory</t>
  </si>
  <si>
    <t>By Nature lamb hot pot</t>
  </si>
  <si>
    <t>Humble 'n' hearty sweet &amp; sour chicken</t>
  </si>
  <si>
    <t>By Nature Apple</t>
  </si>
  <si>
    <t>By Nature Pear</t>
  </si>
  <si>
    <t>By Nature Prune</t>
  </si>
  <si>
    <t>Apple and Mango</t>
  </si>
  <si>
    <t>Peach, mango, banana &amp; apple</t>
  </si>
  <si>
    <t>Strawberry, banana, raspberry &amp; apple</t>
  </si>
  <si>
    <t>Apple &amp; blueberries</t>
  </si>
  <si>
    <t>Bright 'n' fruity apple &amp; strawberries</t>
  </si>
  <si>
    <t>By Nature tomato mozareela pasta shapes</t>
  </si>
  <si>
    <t>Carrot, sweet potato &amp; swede</t>
  </si>
  <si>
    <t>Green veggies</t>
  </si>
  <si>
    <t>Mixed</t>
  </si>
  <si>
    <t>Pea, parsnip &amp; pear</t>
  </si>
  <si>
    <t>Veggie &amp; red lentil bake</t>
  </si>
  <si>
    <t>Veggie &amp; Salmon pie</t>
  </si>
  <si>
    <t>Prune</t>
  </si>
  <si>
    <t>The orange one</t>
  </si>
  <si>
    <t>The red one</t>
  </si>
  <si>
    <t>The green one</t>
  </si>
  <si>
    <t>The yellow one</t>
  </si>
  <si>
    <t>The pink one</t>
  </si>
  <si>
    <t>Mangoes mangoes mangoes</t>
  </si>
  <si>
    <t>Apples apples apples</t>
  </si>
  <si>
    <t>Pears pears pears</t>
  </si>
  <si>
    <t>Prunes prunes prunes</t>
  </si>
  <si>
    <t>Strawberry yoghurt</t>
  </si>
  <si>
    <t>Berry yoghurt</t>
  </si>
  <si>
    <t>Dairy free with coconut milk  rice pudding with bananas + strawberries</t>
  </si>
  <si>
    <t>Mango yoghurt</t>
  </si>
  <si>
    <t>The purple one</t>
  </si>
  <si>
    <t>Apples sweet potatoes + peppers</t>
  </si>
  <si>
    <t>Apples sweet potatoes pumpkins + blueberries</t>
  </si>
  <si>
    <t>Peaches + bananas</t>
  </si>
  <si>
    <t>Squash sweet potatoes + parsnips</t>
  </si>
  <si>
    <t>Apricot + banana baby rice</t>
  </si>
  <si>
    <t>Squash carrot apples + prunes</t>
  </si>
  <si>
    <t>Beef stew</t>
  </si>
  <si>
    <t>Spag bol</t>
  </si>
  <si>
    <t>ooodles of fun chicken + noodles with red peppers</t>
  </si>
  <si>
    <t>Pears apricots pineapples+ginger</t>
  </si>
  <si>
    <t>Chicken + veg</t>
  </si>
  <si>
    <t>Cheesy pie</t>
  </si>
  <si>
    <t>Mild Chilli con carne</t>
  </si>
  <si>
    <t>Chicken casserole with rice</t>
  </si>
  <si>
    <t>Chicken roast dinner with stuffing</t>
  </si>
  <si>
    <t>Cottage Pie</t>
  </si>
  <si>
    <t>Lamb roast</t>
  </si>
  <si>
    <t>Bangers and mash</t>
  </si>
  <si>
    <t>Vegetable + lentil bake</t>
  </si>
  <si>
    <t>Veggie risotto</t>
  </si>
  <si>
    <t>Veggie lasagne</t>
  </si>
  <si>
    <t>Veggie biryani</t>
  </si>
  <si>
    <t>Katsu Curry</t>
  </si>
  <si>
    <t>Mangoes pears + papayas</t>
  </si>
  <si>
    <t>Sweet potato falafel</t>
  </si>
  <si>
    <t>Jacket potato</t>
  </si>
  <si>
    <t>banana + coconut</t>
  </si>
  <si>
    <t>Apples carrots + parsnips</t>
  </si>
  <si>
    <t>Sweet potatoes brocoli + carrots</t>
  </si>
  <si>
    <t>Mango, banana, apple and yoghurt</t>
  </si>
  <si>
    <t>Apple &amp; prune</t>
  </si>
  <si>
    <t>Strawberry, spinach &amp; apple</t>
  </si>
  <si>
    <t>Pear</t>
  </si>
  <si>
    <t>Apple &amp; Sweet Potato</t>
  </si>
  <si>
    <t>Strawberry , banana &amp; yoghurt</t>
  </si>
  <si>
    <t>Blueberry, banana &amp; oat Bedtime Blend with vanilla</t>
  </si>
  <si>
    <t>Coconut &amp; tropical fruits</t>
  </si>
  <si>
    <t>Strawberries, blueberries &amp; oats</t>
  </si>
  <si>
    <t>Strawberries, bananas &amp; apples</t>
  </si>
  <si>
    <t>Butternut squash, red lentils &amp; coconut</t>
  </si>
  <si>
    <t>Sweet potato &amp; carrot yoghurt</t>
  </si>
  <si>
    <t>Banana &amp; raspberry cocunut yoghurt</t>
  </si>
  <si>
    <t>Prunes &amp; apples</t>
  </si>
  <si>
    <t>Mango, berries, apples &amp; oats</t>
  </si>
  <si>
    <t>Blackberries, pears, apples &amp; oats</t>
  </si>
  <si>
    <t>Blackberry &amp; banana yoghurt</t>
  </si>
  <si>
    <t>Apples, bananas &amp; oats</t>
  </si>
  <si>
    <t>Chicken casserole</t>
  </si>
  <si>
    <t>Beef lasagne</t>
  </si>
  <si>
    <t>Banana yoghurt</t>
  </si>
  <si>
    <t>Cherry yoghurt</t>
  </si>
  <si>
    <t>Kiwis, bananas &amp; pears</t>
  </si>
  <si>
    <t>Natural yoghurt mango &amp; peach</t>
  </si>
  <si>
    <t>Garden vegetable three grain risotto</t>
  </si>
  <si>
    <t>Free range chicken and spring veg casserole</t>
  </si>
  <si>
    <t>Apple &amp; raspberry</t>
  </si>
  <si>
    <t>Mild chicken korma &amp; red lentils</t>
  </si>
  <si>
    <t>Sweet potato &amp; beetroot</t>
  </si>
  <si>
    <t>Salmon &amp; Sweet Potato Mash</t>
  </si>
  <si>
    <t>Roast lamb dinner with vegetables</t>
  </si>
  <si>
    <t>Morocan vegetable tagine</t>
  </si>
  <si>
    <t>Chicken &amp; sweet potato curry</t>
  </si>
  <si>
    <t>Carrot, sweet potato &amp; butternut squash</t>
  </si>
  <si>
    <t>Mango &amp; pear</t>
  </si>
  <si>
    <t>Apple, banana &amp; blueberry</t>
  </si>
  <si>
    <t>Natural yoghurt blueberry &amp; banana</t>
  </si>
  <si>
    <t>Strawberry, banana &amp; peach</t>
  </si>
  <si>
    <t>Pear, apple &amp; spring greens</t>
  </si>
  <si>
    <t>Butternut squash, mac &amp; cheese</t>
  </si>
  <si>
    <t>Grass-fed roast lamb &amp; veg dinner</t>
  </si>
  <si>
    <t>Pure mango</t>
  </si>
  <si>
    <t>Pure plumb</t>
  </si>
  <si>
    <t>Mighty purple</t>
  </si>
  <si>
    <t>Creamy coconut chicken &amp; butternut squash curry</t>
  </si>
  <si>
    <t>Tomato &amp; veggie pasta</t>
  </si>
  <si>
    <t>Vegetable &amp; beef casserole</t>
  </si>
  <si>
    <t>Sweet potato &amp; salmon</t>
  </si>
  <si>
    <t>Caribbean style chicken</t>
  </si>
  <si>
    <t>Cheesy butternut pasta</t>
  </si>
  <si>
    <t>Chicken &amp; sweetcorn pasta</t>
  </si>
  <si>
    <t>Apple &amp; mango</t>
  </si>
  <si>
    <t>Simply prune</t>
  </si>
  <si>
    <t>Strawberry greek style yoghurt</t>
  </si>
  <si>
    <t>Mango greek style yoghurt</t>
  </si>
  <si>
    <t>Beef Casserole</t>
  </si>
  <si>
    <t>Apple, carrot, butternut squash &amp; prune</t>
  </si>
  <si>
    <t>Pear &amp; blueberry brekkie</t>
  </si>
  <si>
    <t>Apple, carrot &amp; parsnip</t>
  </si>
  <si>
    <t>Mango brekkie</t>
  </si>
  <si>
    <t xml:space="preserve">Berry </t>
  </si>
  <si>
    <t>Banana brekkie</t>
  </si>
  <si>
    <t>Mangoes</t>
  </si>
  <si>
    <t>Pears</t>
  </si>
  <si>
    <t>Purple pouch</t>
  </si>
  <si>
    <t>Red pouch</t>
  </si>
  <si>
    <t>Green pouch</t>
  </si>
  <si>
    <t>Yellow pouch</t>
  </si>
  <si>
    <t>Pesto pasta</t>
  </si>
  <si>
    <t>Veggie Dahl</t>
  </si>
  <si>
    <t>Tomato pasta</t>
  </si>
  <si>
    <t>Pumpkin, broccoli &amp; sweetcorn</t>
  </si>
  <si>
    <t>By Nature Spaghetti bolognese</t>
  </si>
  <si>
    <t>By Nature Thai chicken curry</t>
  </si>
  <si>
    <t>By Nature Sweet &amp; Sour Chicken</t>
  </si>
  <si>
    <t>Strawberries rhubard + apples</t>
  </si>
  <si>
    <t>Pear + apple baby rice</t>
  </si>
  <si>
    <t>Pear + peach baby rice</t>
  </si>
  <si>
    <t>peaches peaches peaches</t>
  </si>
  <si>
    <t xml:space="preserve">Banana yoghurt alternative </t>
  </si>
  <si>
    <t>berry youghurt</t>
  </si>
  <si>
    <t>Pear, banana, coconut milk &amp; baby rice</t>
  </si>
  <si>
    <t>Apple &amp; apricot</t>
  </si>
  <si>
    <t>Jamaican jerk chicken</t>
  </si>
  <si>
    <t>Morocan chicken tagine</t>
  </si>
  <si>
    <t>Vegetable &amp; salmon pie</t>
  </si>
  <si>
    <t>Sweet potato, red lentil &amp; spinach dahl</t>
  </si>
  <si>
    <t>Vegetable &amp; chicken curry with rice</t>
  </si>
  <si>
    <t>strawberry, blueberry &amp; apple</t>
  </si>
  <si>
    <t>Mango, banana &amp; apple</t>
  </si>
  <si>
    <t>Breakfast apple, banana &amp; greek style yoghurt</t>
  </si>
  <si>
    <t>Apple &amp; strawberry</t>
  </si>
  <si>
    <t>mighty red</t>
  </si>
  <si>
    <t>Apple, pear &amp; banana</t>
  </si>
  <si>
    <t>Apple, pear, banana, apricot</t>
  </si>
  <si>
    <t>Banana, apple, strawberry, kiwi</t>
  </si>
  <si>
    <t>Pear, carrott, prune, beetroot</t>
  </si>
  <si>
    <t>Apple, mango, orange, carrot</t>
  </si>
  <si>
    <t>Forest fruit smoothie</t>
  </si>
  <si>
    <t xml:space="preserve">apple, banana </t>
  </si>
  <si>
    <t>The white one</t>
  </si>
  <si>
    <t>Banana &amp; apple</t>
  </si>
  <si>
    <t>Banana &amp; peach</t>
  </si>
  <si>
    <t>Beef casserole with vegetables</t>
  </si>
  <si>
    <t>Dairy free strawberry coconut yoghurt</t>
  </si>
  <si>
    <t>Blueberry &amp; banana yoghurt</t>
  </si>
  <si>
    <t>Prune yoghurt</t>
  </si>
  <si>
    <t>Pink lady apples</t>
  </si>
  <si>
    <t>Strawberry &amp; blackcurrent</t>
  </si>
  <si>
    <t>Pear &amp; pomegranate</t>
  </si>
  <si>
    <t>Simply sweet potato</t>
  </si>
  <si>
    <t>Banana &amp; oat breakfast</t>
  </si>
  <si>
    <t>Pear &amp; apple</t>
  </si>
  <si>
    <t>Peach &amp; mango yogurt</t>
  </si>
  <si>
    <t>apples, carrots &amp; parsnips</t>
  </si>
  <si>
    <t>Strawberries &amp; apples</t>
  </si>
  <si>
    <t>Bananas &amp; apples</t>
  </si>
  <si>
    <t>berry style greek yogurt</t>
  </si>
  <si>
    <t>Apple &amp; banana porridge</t>
  </si>
  <si>
    <t>Banana &amp; peach rice pudding</t>
  </si>
  <si>
    <t>Mango rice pudding</t>
  </si>
  <si>
    <t>Banana &amp; strawberry rice pudding</t>
  </si>
  <si>
    <t>raspberry &amp; blueberry porridge</t>
  </si>
  <si>
    <t>Prunes</t>
  </si>
  <si>
    <t>Berry greek style yoghurt</t>
  </si>
  <si>
    <t>mango</t>
  </si>
  <si>
    <t>sweet</t>
  </si>
  <si>
    <t>Banana puree</t>
  </si>
  <si>
    <t>Banana Puree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</si>
</sst>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0.0%"/>
    <numFmt numFmtId="166" formatCode="0.0"/>
    <numFmt numFmtId="167" formatCode="&quot;£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793C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166" fontId="0" fillId="2" borderId="1" xfId="0" applyNumberFormat="1" applyFill="1" applyBorder="1" applyAlignment="1">
      <alignment wrapText="1"/>
    </xf>
    <xf numFmtId="166" fontId="0" fillId="2" borderId="0" xfId="0" applyNumberFormat="1" applyFill="1"/>
    <xf numFmtId="0" fontId="0" fillId="15" borderId="1" xfId="0" applyFill="1" applyBorder="1"/>
    <xf numFmtId="0" fontId="0" fillId="2" borderId="3" xfId="0" applyFill="1" applyBorder="1" applyAlignment="1">
      <alignment wrapText="1"/>
    </xf>
    <xf numFmtId="0" fontId="0" fillId="14" borderId="3" xfId="0" applyFill="1" applyBorder="1"/>
    <xf numFmtId="0" fontId="0" fillId="16" borderId="0" xfId="0" applyFill="1"/>
    <xf numFmtId="0" fontId="0" fillId="8" borderId="0" xfId="0" applyFill="1"/>
    <xf numFmtId="0" fontId="0" fillId="17" borderId="0" xfId="0" applyFill="1"/>
    <xf numFmtId="164" fontId="0" fillId="18" borderId="2" xfId="1" applyFont="1" applyFill="1" applyBorder="1" applyAlignment="1">
      <alignment wrapText="1"/>
    </xf>
    <xf numFmtId="164" fontId="0" fillId="18" borderId="0" xfId="1" applyFont="1" applyFill="1"/>
    <xf numFmtId="167" fontId="0" fillId="18" borderId="2" xfId="1" applyNumberFormat="1" applyFont="1" applyFill="1" applyBorder="1"/>
    <xf numFmtId="0" fontId="0" fillId="12" borderId="1" xfId="0" applyFill="1" applyBorder="1"/>
    <xf numFmtId="0" fontId="0" fillId="14" borderId="1" xfId="0" applyFill="1" applyBorder="1"/>
    <xf numFmtId="0" fontId="0" fillId="2" borderId="1" xfId="0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0" fillId="4" borderId="1" xfId="0" applyFill="1" applyBorder="1"/>
    <xf numFmtId="0" fontId="0" fillId="9" borderId="1" xfId="0" applyFill="1" applyBorder="1"/>
    <xf numFmtId="0" fontId="0" fillId="11" borderId="1" xfId="0" applyFill="1" applyBorder="1"/>
    <xf numFmtId="0" fontId="0" fillId="10" borderId="1" xfId="0" applyFill="1" applyBorder="1"/>
    <xf numFmtId="0" fontId="0" fillId="13" borderId="1" xfId="0" applyFill="1" applyBorder="1"/>
    <xf numFmtId="0" fontId="0" fillId="8" borderId="1" xfId="0" applyFill="1" applyBorder="1"/>
    <xf numFmtId="0" fontId="0" fillId="3" borderId="1" xfId="0" applyFill="1" applyBorder="1"/>
    <xf numFmtId="165" fontId="0" fillId="2" borderId="3" xfId="0" applyNumberFormat="1" applyFill="1" applyBorder="1"/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17" borderId="1" xfId="0" applyFill="1" applyBorder="1"/>
    <xf numFmtId="0" fontId="0" fillId="15" borderId="0" xfId="0" applyFill="1"/>
    <xf numFmtId="167" fontId="0" fillId="18" borderId="0" xfId="1" applyNumberFormat="1" applyFont="1" applyFill="1" applyBorder="1"/>
    <xf numFmtId="164" fontId="0" fillId="18" borderId="2" xfId="1" applyFont="1" applyFill="1" applyBorder="1"/>
    <xf numFmtId="0" fontId="0" fillId="16" borderId="1" xfId="0" applyFill="1" applyBorder="1"/>
    <xf numFmtId="0" fontId="0" fillId="4" borderId="0" xfId="0" applyFill="1"/>
    <xf numFmtId="0" fontId="0" fillId="16" borderId="3" xfId="0" applyFill="1" applyBorder="1"/>
    <xf numFmtId="0" fontId="0" fillId="10" borderId="3" xfId="0" applyFill="1" applyBorder="1"/>
    <xf numFmtId="0" fontId="0" fillId="17" borderId="3" xfId="0" applyFill="1" applyBorder="1"/>
    <xf numFmtId="0" fontId="0" fillId="13" borderId="0" xfId="0" applyFill="1"/>
    <xf numFmtId="0" fontId="0" fillId="11" borderId="0" xfId="0" applyFill="1"/>
    <xf numFmtId="0" fontId="0" fillId="12" borderId="0" xfId="0" applyFill="1"/>
    <xf numFmtId="0" fontId="0" fillId="9" borderId="0" xfId="0" applyFill="1"/>
    <xf numFmtId="0" fontId="0" fillId="10" borderId="0" xfId="0" applyFill="1"/>
    <xf numFmtId="0" fontId="0" fillId="3" borderId="0" xfId="0" applyFill="1"/>
  </cellXfs>
  <cellStyles count="3">
    <cellStyle name="Currency" xfId="1" builtinId="4"/>
    <cellStyle name="Currency 2" xfId="2" xr:uid="{16B0EC02-054E-48DD-8E33-9D8E18BD52B3}"/>
    <cellStyle name="Normal" xfId="0" builtinId="0"/>
  </cellStyles>
  <dxfs count="0"/>
  <tableStyles count="0" defaultTableStyle="TableStyleMedium2" defaultPivotStyle="PivotStyleLight16"/>
  <colors>
    <mruColors>
      <color rgb="FFC79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3184622</xdr:colOff>
      <xdr:row>211</xdr:row>
      <xdr:rowOff>0</xdr:rowOff>
    </xdr:from>
    <xdr:to>
      <xdr:col>2</xdr:col>
      <xdr:colOff>3489422</xdr:colOff>
      <xdr:row>212</xdr:row>
      <xdr:rowOff>121997</xdr:rowOff>
    </xdr:to>
    <xdr:sp macro="" textlink="">
      <xdr:nvSpPr>
        <xdr:cNvPr id="1025" name="AutoShape 1" descr="British Dental Association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6013258" y="355984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226786</xdr:colOff>
      <xdr:row>0</xdr:row>
      <xdr:rowOff>127000</xdr:rowOff>
    </xdr:from>
    <xdr:to>
      <xdr:col>1</xdr:col>
      <xdr:colOff>249465</xdr:colOff>
      <xdr:row>0</xdr:row>
      <xdr:rowOff>965200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786" y="127000"/>
          <a:ext cx="1428750" cy="838200"/>
        </a:xfrm>
        <a:prstGeom prst="rect">
          <a:avLst/>
        </a:prstGeom>
      </xdr:spPr>
    </xdr:pic>
    <xdr:clientData/>
  </xdr:twoCellAnchor>
  <xdr:twoCellAnchor>
    <xdr:from>
      <xdr:col>1</xdr:col>
      <xdr:colOff>743859</xdr:colOff>
      <xdr:row>0</xdr:row>
      <xdr:rowOff>208640</xdr:rowOff>
    </xdr:from>
    <xdr:to>
      <xdr:col>10</xdr:col>
      <xdr:colOff>580571</xdr:colOff>
      <xdr:row>0</xdr:row>
      <xdr:rowOff>879929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149930" y="208640"/>
          <a:ext cx="9688284" cy="671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/>
            <a:t>Baby Pouch</a:t>
          </a:r>
          <a:r>
            <a:rPr lang="en-GB" baseline="0"/>
            <a:t> </a:t>
          </a:r>
          <a:r>
            <a:rPr lang="en-GB"/>
            <a:t>Survey Jan/Feb 2025 - Data table sorted by highest sugars per100g. Product information was collected instore. Sugar by volume measured against current formulation</a:t>
          </a:r>
          <a:r>
            <a:rPr lang="en-GB" baseline="0"/>
            <a:t> of Coca Cola. </a:t>
          </a:r>
          <a:endParaRPr lang="en-GB" sz="1100"/>
        </a:p>
      </xdr:txBody>
    </xdr:sp>
    <xdr:clientData/>
  </xdr:twoCellAnchor>
  <xdr:oneCellAnchor>
    <xdr:from>
      <xdr:col>2</xdr:col>
      <xdr:colOff>3184622</xdr:colOff>
      <xdr:row>211</xdr:row>
      <xdr:rowOff>0</xdr:rowOff>
    </xdr:from>
    <xdr:ext cx="304800" cy="309814"/>
    <xdr:sp macro="" textlink="">
      <xdr:nvSpPr>
        <xdr:cNvPr id="4" name="AutoShape 1" descr="British Dental Association">
          <a:extLst>
            <a:ext uri="{FF2B5EF4-FFF2-40B4-BE49-F238E27FC236}">
              <a16:creationId xmlns:a16="http://schemas.microsoft.com/office/drawing/2014/main" id="{AF9FE28D-D376-45AD-A17B-78BC976293EA}"/>
            </a:ext>
          </a:extLst>
        </xdr:cNvPr>
        <xdr:cNvSpPr>
          <a:spLocks noChangeAspect="1" noChangeArrowheads="1"/>
        </xdr:cNvSpPr>
      </xdr:nvSpPr>
      <xdr:spPr bwMode="auto">
        <a:xfrm>
          <a:off x="6010819" y="38770775"/>
          <a:ext cx="304800" cy="30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3184622</xdr:colOff>
      <xdr:row>77</xdr:row>
      <xdr:rowOff>0</xdr:rowOff>
    </xdr:from>
    <xdr:to>
      <xdr:col>3</xdr:col>
      <xdr:colOff>301722</xdr:colOff>
      <xdr:row>78</xdr:row>
      <xdr:rowOff>121997</xdr:rowOff>
    </xdr:to>
    <xdr:sp macro="" textlink="">
      <xdr:nvSpPr>
        <xdr:cNvPr id="2" name="AutoShape 1" descr="British Dental Association">
          <a:extLst>
            <a:ext uri="{FF2B5EF4-FFF2-40B4-BE49-F238E27FC236}">
              <a16:creationId xmlns:a16="http://schemas.microsoft.com/office/drawing/2014/main" id="{723D5984-84A3-4D76-92D9-F267C5BC3509}"/>
            </a:ext>
          </a:extLst>
        </xdr:cNvPr>
        <xdr:cNvSpPr>
          <a:spLocks noChangeAspect="1" noChangeArrowheads="1"/>
        </xdr:cNvSpPr>
      </xdr:nvSpPr>
      <xdr:spPr bwMode="auto">
        <a:xfrm>
          <a:off x="6004022" y="34004250"/>
          <a:ext cx="304800" cy="306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743859</xdr:colOff>
      <xdr:row>0</xdr:row>
      <xdr:rowOff>208640</xdr:rowOff>
    </xdr:from>
    <xdr:to>
      <xdr:col>10</xdr:col>
      <xdr:colOff>580571</xdr:colOff>
      <xdr:row>0</xdr:row>
      <xdr:rowOff>879929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E7E6EE9-FF4F-469F-85FC-B22A9EDB58D3}"/>
            </a:ext>
          </a:extLst>
        </xdr:cNvPr>
        <xdr:cNvSpPr txBox="1"/>
      </xdr:nvSpPr>
      <xdr:spPr>
        <a:xfrm>
          <a:off x="2153559" y="208640"/>
          <a:ext cx="15318012" cy="671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/>
            <a:t>Baby Pouch</a:t>
          </a:r>
          <a:r>
            <a:rPr lang="en-GB" baseline="0"/>
            <a:t> </a:t>
          </a:r>
          <a:r>
            <a:rPr lang="en-GB"/>
            <a:t>Survey Jan/Feb 2025 - Data table sorted by highest sugars per100g. Product information was collected instore or direct from manufacturers. Sugar by volume measured against current formulation</a:t>
          </a:r>
          <a:r>
            <a:rPr lang="en-GB" baseline="0"/>
            <a:t> of Coca Cola.</a:t>
          </a:r>
          <a:endParaRPr lang="en-GB" sz="1100"/>
        </a:p>
      </xdr:txBody>
    </xdr:sp>
    <xdr:clientData/>
  </xdr:twoCellAnchor>
  <xdr:twoCellAnchor>
    <xdr:from>
      <xdr:col>1</xdr:col>
      <xdr:colOff>743859</xdr:colOff>
      <xdr:row>0</xdr:row>
      <xdr:rowOff>208640</xdr:rowOff>
    </xdr:from>
    <xdr:to>
      <xdr:col>10</xdr:col>
      <xdr:colOff>580571</xdr:colOff>
      <xdr:row>0</xdr:row>
      <xdr:rowOff>879929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FAB150C-C849-4702-9804-3A68201C8F50}"/>
            </a:ext>
          </a:extLst>
        </xdr:cNvPr>
        <xdr:cNvSpPr txBox="1"/>
      </xdr:nvSpPr>
      <xdr:spPr>
        <a:xfrm>
          <a:off x="2153559" y="208640"/>
          <a:ext cx="15318012" cy="6712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/>
            <a:t>Baby Pouch</a:t>
          </a:r>
          <a:r>
            <a:rPr lang="en-GB" baseline="0"/>
            <a:t> </a:t>
          </a:r>
          <a:r>
            <a:rPr lang="en-GB"/>
            <a:t>Survey Jan/Feb 2025 - Data table sorted by highest sugars per100g. Product information was collected instore or direct from manufacturers. Sugar by volume measured against current formulation</a:t>
          </a:r>
          <a:r>
            <a:rPr lang="en-GB" baseline="0"/>
            <a:t> of Coca Cola.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11"/>
  <sheetViews>
    <sheetView zoomScale="71" zoomScaleNormal="71" workbookViewId="0">
      <pane ySplit="2" topLeftCell="A156" activePane="bottomLeft" state="frozen"/>
      <selection pane="bottomLeft" activeCell="A177" sqref="A177:B177"/>
    </sheetView>
  </sheetViews>
  <sheetFormatPr defaultColWidth="8.81640625" defaultRowHeight="14.5" x14ac:dyDescent="0.35"/>
  <cols>
    <col min="1" max="2" width="20.1796875" customWidth="1"/>
    <col min="3" max="3" width="69.1796875" style="3" customWidth="1"/>
    <col min="4" max="4" width="11.453125" style="3" customWidth="1"/>
    <col min="5" max="5" width="8.7265625" style="3"/>
    <col min="6" max="6" width="6.26953125" style="3" customWidth="1"/>
    <col min="7" max="7" width="26.453125" style="3" customWidth="1"/>
    <col min="8" max="8" width="26.453125" style="6" customWidth="1"/>
    <col min="9" max="11" width="26.453125" style="3" customWidth="1"/>
    <col min="12" max="12" width="26.453125" style="14" customWidth="1"/>
    <col min="13" max="54" width="8.7265625" style="3"/>
  </cols>
  <sheetData>
    <row r="1" spans="1:54" ht="86.5" customHeight="1" x14ac:dyDescent="0.35"/>
    <row r="2" spans="1:54" s="1" customFormat="1" ht="80.150000000000006" customHeight="1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8" t="s">
        <v>10</v>
      </c>
      <c r="L2" s="13" t="s">
        <v>11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s="1" customFormat="1" ht="17.149999999999999" customHeight="1" x14ac:dyDescent="0.35">
      <c r="A3" s="7" t="s">
        <v>27</v>
      </c>
      <c r="B3" s="29" t="s">
        <v>17</v>
      </c>
      <c r="C3" s="18" t="s">
        <v>33</v>
      </c>
      <c r="D3" s="18" t="s">
        <v>14</v>
      </c>
      <c r="E3" s="18" t="s">
        <v>15</v>
      </c>
      <c r="F3" s="4">
        <v>100</v>
      </c>
      <c r="G3" s="4">
        <v>7.8</v>
      </c>
      <c r="H3" s="19">
        <f t="shared" ref="H3:H23" si="0">SUM(G3)/100*F3</f>
        <v>7.8</v>
      </c>
      <c r="I3" s="20">
        <f t="shared" ref="I3:I23" si="1">SUM(G3/10.6)</f>
        <v>0.73584905660377364</v>
      </c>
      <c r="J3" s="20">
        <f t="shared" ref="J3:J23" si="2">SUM(H3/35)</f>
        <v>0.22285714285714286</v>
      </c>
      <c r="K3" s="28">
        <f t="shared" ref="K3:K23" si="3">SUM(H3/30)</f>
        <v>0.26</v>
      </c>
      <c r="L3" s="1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x14ac:dyDescent="0.35">
      <c r="A4" s="16" t="s">
        <v>21</v>
      </c>
      <c r="B4" s="29" t="s">
        <v>17</v>
      </c>
      <c r="C4" s="18" t="s">
        <v>34</v>
      </c>
      <c r="D4" s="18" t="s">
        <v>14</v>
      </c>
      <c r="E4" s="18" t="s">
        <v>16</v>
      </c>
      <c r="F4" s="18">
        <v>100</v>
      </c>
      <c r="G4" s="18">
        <v>13.6</v>
      </c>
      <c r="H4" s="19">
        <f t="shared" si="0"/>
        <v>13.600000000000001</v>
      </c>
      <c r="I4" s="20">
        <f t="shared" si="1"/>
        <v>1.2830188679245282</v>
      </c>
      <c r="J4" s="20">
        <f t="shared" si="2"/>
        <v>0.38857142857142862</v>
      </c>
      <c r="K4" s="28">
        <f t="shared" si="3"/>
        <v>0.45333333333333337</v>
      </c>
    </row>
    <row r="5" spans="1:54" x14ac:dyDescent="0.35">
      <c r="A5" s="16" t="s">
        <v>21</v>
      </c>
      <c r="B5" s="29" t="s">
        <v>17</v>
      </c>
      <c r="C5" s="18" t="s">
        <v>35</v>
      </c>
      <c r="D5" s="18" t="s">
        <v>14</v>
      </c>
      <c r="E5" s="18" t="s">
        <v>16</v>
      </c>
      <c r="F5" s="18">
        <v>100</v>
      </c>
      <c r="G5" s="18">
        <v>10.9</v>
      </c>
      <c r="H5" s="19">
        <f t="shared" si="0"/>
        <v>10.9</v>
      </c>
      <c r="I5" s="20">
        <f t="shared" si="1"/>
        <v>1.0283018867924529</v>
      </c>
      <c r="J5" s="20">
        <f t="shared" si="2"/>
        <v>0.31142857142857144</v>
      </c>
      <c r="K5" s="28">
        <f t="shared" si="3"/>
        <v>0.36333333333333334</v>
      </c>
      <c r="L5" s="15"/>
    </row>
    <row r="6" spans="1:54" x14ac:dyDescent="0.35">
      <c r="A6" s="24" t="s">
        <v>23</v>
      </c>
      <c r="B6" s="31" t="s">
        <v>20</v>
      </c>
      <c r="C6" s="18" t="s">
        <v>36</v>
      </c>
      <c r="D6" s="18" t="s">
        <v>14</v>
      </c>
      <c r="E6" s="18" t="s">
        <v>16</v>
      </c>
      <c r="F6" s="18">
        <v>85</v>
      </c>
      <c r="G6" s="18">
        <v>9.5</v>
      </c>
      <c r="H6" s="19">
        <f t="shared" si="0"/>
        <v>8.0749999999999993</v>
      </c>
      <c r="I6" s="20">
        <f t="shared" si="1"/>
        <v>0.89622641509433965</v>
      </c>
      <c r="J6" s="20">
        <f t="shared" si="2"/>
        <v>0.23071428571428571</v>
      </c>
      <c r="K6" s="28">
        <f t="shared" si="3"/>
        <v>0.26916666666666667</v>
      </c>
      <c r="L6" s="15"/>
    </row>
    <row r="7" spans="1:54" x14ac:dyDescent="0.35">
      <c r="A7" s="24" t="s">
        <v>23</v>
      </c>
      <c r="B7" s="31" t="s">
        <v>20</v>
      </c>
      <c r="C7" s="18" t="s">
        <v>37</v>
      </c>
      <c r="D7" s="18" t="s">
        <v>14</v>
      </c>
      <c r="E7" s="18" t="s">
        <v>16</v>
      </c>
      <c r="F7" s="18">
        <v>85</v>
      </c>
      <c r="G7" s="18">
        <v>9.5</v>
      </c>
      <c r="H7" s="19">
        <f t="shared" si="0"/>
        <v>8.0749999999999993</v>
      </c>
      <c r="I7" s="20">
        <f t="shared" si="1"/>
        <v>0.89622641509433965</v>
      </c>
      <c r="J7" s="20">
        <f t="shared" si="2"/>
        <v>0.23071428571428571</v>
      </c>
      <c r="K7" s="28">
        <f t="shared" si="3"/>
        <v>0.26916666666666667</v>
      </c>
      <c r="L7" s="15"/>
    </row>
    <row r="8" spans="1:54" x14ac:dyDescent="0.35">
      <c r="A8" s="24" t="s">
        <v>23</v>
      </c>
      <c r="B8" s="31" t="s">
        <v>20</v>
      </c>
      <c r="C8" s="18" t="s">
        <v>38</v>
      </c>
      <c r="D8" s="18" t="s">
        <v>14</v>
      </c>
      <c r="E8" s="18" t="s">
        <v>16</v>
      </c>
      <c r="F8" s="18">
        <v>85</v>
      </c>
      <c r="G8" s="18">
        <v>12.5</v>
      </c>
      <c r="H8" s="19">
        <f t="shared" si="0"/>
        <v>10.625</v>
      </c>
      <c r="I8" s="20">
        <f t="shared" si="1"/>
        <v>1.179245283018868</v>
      </c>
      <c r="J8" s="20">
        <f t="shared" si="2"/>
        <v>0.30357142857142855</v>
      </c>
      <c r="K8" s="28">
        <f t="shared" si="3"/>
        <v>0.35416666666666669</v>
      </c>
      <c r="L8" s="15"/>
    </row>
    <row r="9" spans="1:54" x14ac:dyDescent="0.35">
      <c r="A9" s="24" t="s">
        <v>23</v>
      </c>
      <c r="B9" s="31" t="s">
        <v>20</v>
      </c>
      <c r="C9" s="18" t="s">
        <v>39</v>
      </c>
      <c r="D9" s="18" t="s">
        <v>14</v>
      </c>
      <c r="E9" s="18" t="s">
        <v>16</v>
      </c>
      <c r="F9" s="18">
        <v>85</v>
      </c>
      <c r="G9" s="18">
        <v>9.8000000000000007</v>
      </c>
      <c r="H9" s="19">
        <f t="shared" si="0"/>
        <v>8.33</v>
      </c>
      <c r="I9" s="20">
        <f t="shared" si="1"/>
        <v>0.92452830188679258</v>
      </c>
      <c r="J9" s="20">
        <f t="shared" si="2"/>
        <v>0.23799999999999999</v>
      </c>
      <c r="K9" s="28">
        <f t="shared" si="3"/>
        <v>0.27766666666666667</v>
      </c>
      <c r="L9" s="15"/>
    </row>
    <row r="10" spans="1:54" x14ac:dyDescent="0.35">
      <c r="A10" s="24" t="s">
        <v>23</v>
      </c>
      <c r="B10" s="31" t="s">
        <v>20</v>
      </c>
      <c r="C10" s="18" t="s">
        <v>40</v>
      </c>
      <c r="D10" s="18" t="s">
        <v>14</v>
      </c>
      <c r="E10" s="18" t="s">
        <v>16</v>
      </c>
      <c r="F10" s="18">
        <v>85</v>
      </c>
      <c r="G10" s="18">
        <v>10</v>
      </c>
      <c r="H10" s="19">
        <f t="shared" si="0"/>
        <v>8.5</v>
      </c>
      <c r="I10" s="20">
        <f t="shared" si="1"/>
        <v>0.94339622641509435</v>
      </c>
      <c r="J10" s="20">
        <f t="shared" si="2"/>
        <v>0.24285714285714285</v>
      </c>
      <c r="K10" s="28">
        <f t="shared" si="3"/>
        <v>0.28333333333333333</v>
      </c>
      <c r="L10" s="15"/>
    </row>
    <row r="11" spans="1:54" x14ac:dyDescent="0.35">
      <c r="A11" s="24" t="s">
        <v>23</v>
      </c>
      <c r="B11" s="31" t="s">
        <v>20</v>
      </c>
      <c r="C11" s="18" t="s">
        <v>41</v>
      </c>
      <c r="D11" s="18" t="s">
        <v>14</v>
      </c>
      <c r="E11" s="18" t="s">
        <v>16</v>
      </c>
      <c r="F11" s="18">
        <v>85</v>
      </c>
      <c r="G11" s="18">
        <v>14</v>
      </c>
      <c r="H11" s="19">
        <f t="shared" si="0"/>
        <v>11.9</v>
      </c>
      <c r="I11" s="20">
        <f t="shared" si="1"/>
        <v>1.3207547169811322</v>
      </c>
      <c r="J11" s="20">
        <f t="shared" si="2"/>
        <v>0.34</v>
      </c>
      <c r="K11" s="28">
        <f t="shared" si="3"/>
        <v>0.39666666666666667</v>
      </c>
      <c r="L11" s="15"/>
    </row>
    <row r="12" spans="1:54" x14ac:dyDescent="0.35">
      <c r="A12" s="24" t="s">
        <v>23</v>
      </c>
      <c r="B12" s="31" t="s">
        <v>20</v>
      </c>
      <c r="C12" s="18" t="s">
        <v>42</v>
      </c>
      <c r="D12" s="18" t="s">
        <v>43</v>
      </c>
      <c r="E12" s="18" t="s">
        <v>19</v>
      </c>
      <c r="F12" s="18">
        <v>130</v>
      </c>
      <c r="G12" s="18">
        <v>3</v>
      </c>
      <c r="H12" s="19">
        <f t="shared" si="0"/>
        <v>3.9</v>
      </c>
      <c r="I12" s="20">
        <f t="shared" si="1"/>
        <v>0.28301886792452829</v>
      </c>
      <c r="J12" s="20">
        <f t="shared" si="2"/>
        <v>0.11142857142857143</v>
      </c>
      <c r="K12" s="28">
        <f t="shared" si="3"/>
        <v>0.13</v>
      </c>
      <c r="L12" s="15"/>
    </row>
    <row r="13" spans="1:54" x14ac:dyDescent="0.35">
      <c r="A13" s="24" t="s">
        <v>23</v>
      </c>
      <c r="B13" s="31" t="s">
        <v>20</v>
      </c>
      <c r="C13" s="18" t="s">
        <v>44</v>
      </c>
      <c r="D13" s="18" t="s">
        <v>43</v>
      </c>
      <c r="E13" s="18" t="s">
        <v>19</v>
      </c>
      <c r="F13" s="18">
        <v>130</v>
      </c>
      <c r="G13" s="18">
        <v>2.5</v>
      </c>
      <c r="H13" s="19">
        <f t="shared" si="0"/>
        <v>3.25</v>
      </c>
      <c r="I13" s="20">
        <f t="shared" si="1"/>
        <v>0.23584905660377359</v>
      </c>
      <c r="J13" s="20">
        <f t="shared" si="2"/>
        <v>9.285714285714286E-2</v>
      </c>
      <c r="K13" s="28">
        <f t="shared" si="3"/>
        <v>0.10833333333333334</v>
      </c>
      <c r="L13" s="15"/>
    </row>
    <row r="14" spans="1:54" x14ac:dyDescent="0.35">
      <c r="A14" s="24" t="s">
        <v>23</v>
      </c>
      <c r="B14" s="31" t="s">
        <v>20</v>
      </c>
      <c r="C14" s="18" t="s">
        <v>45</v>
      </c>
      <c r="D14" s="18" t="s">
        <v>43</v>
      </c>
      <c r="E14" s="18" t="s">
        <v>24</v>
      </c>
      <c r="F14" s="18">
        <v>180</v>
      </c>
      <c r="G14" s="18">
        <v>2.5</v>
      </c>
      <c r="H14" s="19">
        <f t="shared" si="0"/>
        <v>4.5</v>
      </c>
      <c r="I14" s="20">
        <f t="shared" si="1"/>
        <v>0.23584905660377359</v>
      </c>
      <c r="J14" s="20">
        <f t="shared" si="2"/>
        <v>0.12857142857142856</v>
      </c>
      <c r="K14" s="28">
        <f t="shared" si="3"/>
        <v>0.15</v>
      </c>
      <c r="L14" s="15"/>
    </row>
    <row r="15" spans="1:54" x14ac:dyDescent="0.35">
      <c r="A15" s="24" t="s">
        <v>23</v>
      </c>
      <c r="B15" s="31" t="s">
        <v>20</v>
      </c>
      <c r="C15" s="18" t="s">
        <v>46</v>
      </c>
      <c r="D15" s="18" t="s">
        <v>14</v>
      </c>
      <c r="E15" s="18" t="s">
        <v>16</v>
      </c>
      <c r="F15" s="18">
        <v>100</v>
      </c>
      <c r="G15" s="18">
        <v>12</v>
      </c>
      <c r="H15" s="19">
        <f t="shared" si="0"/>
        <v>12</v>
      </c>
      <c r="I15" s="20">
        <f t="shared" si="1"/>
        <v>1.1320754716981132</v>
      </c>
      <c r="J15" s="20">
        <f t="shared" si="2"/>
        <v>0.34285714285714286</v>
      </c>
      <c r="K15" s="28">
        <f t="shared" si="3"/>
        <v>0.4</v>
      </c>
      <c r="L15" s="15"/>
    </row>
    <row r="16" spans="1:54" x14ac:dyDescent="0.35">
      <c r="A16" s="24" t="s">
        <v>23</v>
      </c>
      <c r="B16" s="31" t="s">
        <v>20</v>
      </c>
      <c r="C16" s="18" t="s">
        <v>47</v>
      </c>
      <c r="D16" s="18" t="s">
        <v>14</v>
      </c>
      <c r="E16" s="18" t="s">
        <v>16</v>
      </c>
      <c r="F16" s="18">
        <v>100</v>
      </c>
      <c r="G16" s="18">
        <v>12</v>
      </c>
      <c r="H16" s="19">
        <f t="shared" si="0"/>
        <v>12</v>
      </c>
      <c r="I16" s="20">
        <f t="shared" si="1"/>
        <v>1.1320754716981132</v>
      </c>
      <c r="J16" s="20">
        <f t="shared" si="2"/>
        <v>0.34285714285714286</v>
      </c>
      <c r="K16" s="28">
        <f t="shared" si="3"/>
        <v>0.4</v>
      </c>
      <c r="L16" s="15"/>
    </row>
    <row r="17" spans="1:12" x14ac:dyDescent="0.35">
      <c r="A17" s="24" t="s">
        <v>23</v>
      </c>
      <c r="B17" s="31" t="s">
        <v>20</v>
      </c>
      <c r="C17" s="18" t="s">
        <v>48</v>
      </c>
      <c r="D17" s="18" t="s">
        <v>14</v>
      </c>
      <c r="E17" s="18" t="s">
        <v>16</v>
      </c>
      <c r="F17" s="18">
        <v>100</v>
      </c>
      <c r="G17" s="18">
        <v>10</v>
      </c>
      <c r="H17" s="19">
        <f t="shared" si="0"/>
        <v>10</v>
      </c>
      <c r="I17" s="20">
        <f t="shared" si="1"/>
        <v>0.94339622641509435</v>
      </c>
      <c r="J17" s="20">
        <f t="shared" si="2"/>
        <v>0.2857142857142857</v>
      </c>
      <c r="K17" s="28">
        <f t="shared" si="3"/>
        <v>0.33333333333333331</v>
      </c>
      <c r="L17" s="15"/>
    </row>
    <row r="18" spans="1:12" x14ac:dyDescent="0.35">
      <c r="A18" s="24" t="s">
        <v>23</v>
      </c>
      <c r="B18" s="31" t="s">
        <v>20</v>
      </c>
      <c r="C18" s="18" t="s">
        <v>49</v>
      </c>
      <c r="D18" s="18" t="s">
        <v>14</v>
      </c>
      <c r="E18" s="18" t="s">
        <v>16</v>
      </c>
      <c r="F18" s="18">
        <v>100</v>
      </c>
      <c r="G18" s="18">
        <v>12</v>
      </c>
      <c r="H18" s="19">
        <f t="shared" si="0"/>
        <v>12</v>
      </c>
      <c r="I18" s="20">
        <f t="shared" si="1"/>
        <v>1.1320754716981132</v>
      </c>
      <c r="J18" s="20">
        <f t="shared" si="2"/>
        <v>0.34285714285714286</v>
      </c>
      <c r="K18" s="28">
        <f t="shared" si="3"/>
        <v>0.4</v>
      </c>
      <c r="L18" s="15"/>
    </row>
    <row r="19" spans="1:12" x14ac:dyDescent="0.35">
      <c r="A19" s="24" t="s">
        <v>23</v>
      </c>
      <c r="B19" s="31" t="s">
        <v>20</v>
      </c>
      <c r="C19" s="18" t="s">
        <v>50</v>
      </c>
      <c r="D19" s="18" t="s">
        <v>14</v>
      </c>
      <c r="E19" s="18" t="s">
        <v>16</v>
      </c>
      <c r="F19" s="18">
        <v>100</v>
      </c>
      <c r="G19" s="18">
        <v>11.3</v>
      </c>
      <c r="H19" s="19">
        <f t="shared" si="0"/>
        <v>11.3</v>
      </c>
      <c r="I19" s="20">
        <f t="shared" si="1"/>
        <v>1.0660377358490567</v>
      </c>
      <c r="J19" s="20">
        <f t="shared" si="2"/>
        <v>0.3228571428571429</v>
      </c>
      <c r="K19" s="28">
        <f t="shared" si="3"/>
        <v>0.37666666666666671</v>
      </c>
      <c r="L19" s="15"/>
    </row>
    <row r="20" spans="1:12" x14ac:dyDescent="0.35">
      <c r="A20" s="24" t="s">
        <v>23</v>
      </c>
      <c r="B20" s="31" t="s">
        <v>20</v>
      </c>
      <c r="C20" s="18" t="s">
        <v>51</v>
      </c>
      <c r="D20" s="18" t="s">
        <v>14</v>
      </c>
      <c r="E20" s="18" t="s">
        <v>16</v>
      </c>
      <c r="F20" s="18">
        <v>100</v>
      </c>
      <c r="G20" s="18">
        <v>11.6</v>
      </c>
      <c r="H20" s="19">
        <f t="shared" si="0"/>
        <v>11.6</v>
      </c>
      <c r="I20" s="20">
        <f t="shared" si="1"/>
        <v>1.0943396226415094</v>
      </c>
      <c r="J20" s="20">
        <f t="shared" si="2"/>
        <v>0.33142857142857141</v>
      </c>
      <c r="K20" s="28">
        <f t="shared" si="3"/>
        <v>0.38666666666666666</v>
      </c>
      <c r="L20" s="15"/>
    </row>
    <row r="21" spans="1:12" x14ac:dyDescent="0.35">
      <c r="A21" s="24" t="s">
        <v>23</v>
      </c>
      <c r="B21" s="31" t="s">
        <v>20</v>
      </c>
      <c r="C21" s="18" t="s">
        <v>52</v>
      </c>
      <c r="D21" s="18" t="s">
        <v>14</v>
      </c>
      <c r="E21" s="18" t="s">
        <v>16</v>
      </c>
      <c r="F21" s="18">
        <v>100</v>
      </c>
      <c r="G21" s="18">
        <v>11</v>
      </c>
      <c r="H21" s="19">
        <f t="shared" si="0"/>
        <v>11</v>
      </c>
      <c r="I21" s="20">
        <f t="shared" si="1"/>
        <v>1.0377358490566038</v>
      </c>
      <c r="J21" s="20">
        <f t="shared" si="2"/>
        <v>0.31428571428571428</v>
      </c>
      <c r="K21" s="28">
        <f t="shared" si="3"/>
        <v>0.36666666666666664</v>
      </c>
      <c r="L21" s="15"/>
    </row>
    <row r="22" spans="1:12" x14ac:dyDescent="0.35">
      <c r="A22" s="24" t="s">
        <v>23</v>
      </c>
      <c r="B22" s="31" t="s">
        <v>20</v>
      </c>
      <c r="C22" s="18" t="s">
        <v>198</v>
      </c>
      <c r="D22" s="18" t="s">
        <v>14</v>
      </c>
      <c r="E22" s="18" t="s">
        <v>16</v>
      </c>
      <c r="F22" s="18">
        <v>100</v>
      </c>
      <c r="G22" s="18">
        <v>11</v>
      </c>
      <c r="H22" s="19">
        <f t="shared" si="0"/>
        <v>11</v>
      </c>
      <c r="I22" s="20">
        <f t="shared" si="1"/>
        <v>1.0377358490566038</v>
      </c>
      <c r="J22" s="20">
        <f t="shared" si="2"/>
        <v>0.31428571428571428</v>
      </c>
      <c r="K22" s="28">
        <f t="shared" si="3"/>
        <v>0.36666666666666664</v>
      </c>
      <c r="L22" s="15"/>
    </row>
    <row r="23" spans="1:12" x14ac:dyDescent="0.35">
      <c r="A23" s="24" t="s">
        <v>23</v>
      </c>
      <c r="B23" s="31" t="s">
        <v>20</v>
      </c>
      <c r="C23" s="18" t="s">
        <v>53</v>
      </c>
      <c r="D23" s="18" t="s">
        <v>14</v>
      </c>
      <c r="E23" s="18" t="s">
        <v>16</v>
      </c>
      <c r="F23" s="18">
        <v>100</v>
      </c>
      <c r="G23" s="18">
        <v>10</v>
      </c>
      <c r="H23" s="19">
        <f t="shared" si="0"/>
        <v>10</v>
      </c>
      <c r="I23" s="20">
        <f t="shared" si="1"/>
        <v>0.94339622641509435</v>
      </c>
      <c r="J23" s="20">
        <f t="shared" si="2"/>
        <v>0.2857142857142857</v>
      </c>
      <c r="K23" s="28">
        <f t="shared" si="3"/>
        <v>0.33333333333333331</v>
      </c>
      <c r="L23" s="15"/>
    </row>
    <row r="24" spans="1:12" x14ac:dyDescent="0.35">
      <c r="A24" s="24" t="s">
        <v>23</v>
      </c>
      <c r="B24" s="31" t="s">
        <v>20</v>
      </c>
      <c r="C24" s="18" t="s">
        <v>54</v>
      </c>
      <c r="D24" s="18" t="s">
        <v>43</v>
      </c>
      <c r="E24" s="18" t="s">
        <v>19</v>
      </c>
      <c r="F24" s="18">
        <v>130</v>
      </c>
      <c r="G24" s="18">
        <v>1.8</v>
      </c>
      <c r="H24" s="19">
        <f t="shared" ref="H24:H39" si="4">SUM(G24)/100*F24</f>
        <v>2.3400000000000003</v>
      </c>
      <c r="I24" s="20">
        <f t="shared" ref="I24:I39" si="5">SUM(G24/10.6)</f>
        <v>0.169811320754717</v>
      </c>
      <c r="J24" s="20">
        <f t="shared" ref="J24:J39" si="6">SUM(H24/35)</f>
        <v>6.6857142857142865E-2</v>
      </c>
      <c r="K24" s="28">
        <f t="shared" ref="K24:K39" si="7">SUM(H24/30)</f>
        <v>7.8000000000000014E-2</v>
      </c>
      <c r="L24" s="15"/>
    </row>
    <row r="25" spans="1:12" x14ac:dyDescent="0.35">
      <c r="A25" s="9" t="s">
        <v>29</v>
      </c>
      <c r="B25" s="30" t="s">
        <v>13</v>
      </c>
      <c r="C25" s="18" t="s">
        <v>55</v>
      </c>
      <c r="D25" s="18" t="s">
        <v>43</v>
      </c>
      <c r="E25" s="18" t="s">
        <v>16</v>
      </c>
      <c r="F25" s="18">
        <v>100</v>
      </c>
      <c r="G25" s="18">
        <v>2.5</v>
      </c>
      <c r="H25" s="19">
        <f t="shared" si="4"/>
        <v>2.5</v>
      </c>
      <c r="I25" s="20">
        <f t="shared" si="5"/>
        <v>0.23584905660377359</v>
      </c>
      <c r="J25" s="20">
        <f t="shared" si="6"/>
        <v>7.1428571428571425E-2</v>
      </c>
      <c r="K25" s="28">
        <f t="shared" si="7"/>
        <v>8.3333333333333329E-2</v>
      </c>
      <c r="L25" s="15"/>
    </row>
    <row r="26" spans="1:12" x14ac:dyDescent="0.35">
      <c r="A26" s="9" t="s">
        <v>29</v>
      </c>
      <c r="B26" s="30" t="s">
        <v>13</v>
      </c>
      <c r="C26" s="18" t="s">
        <v>56</v>
      </c>
      <c r="D26" s="18" t="s">
        <v>43</v>
      </c>
      <c r="E26" s="18" t="s">
        <v>16</v>
      </c>
      <c r="F26" s="18">
        <v>100</v>
      </c>
      <c r="G26" s="18">
        <v>0.8</v>
      </c>
      <c r="H26" s="19">
        <f t="shared" si="4"/>
        <v>0.8</v>
      </c>
      <c r="I26" s="20">
        <f t="shared" si="5"/>
        <v>7.5471698113207558E-2</v>
      </c>
      <c r="J26" s="20">
        <f t="shared" si="6"/>
        <v>2.2857142857142857E-2</v>
      </c>
      <c r="K26" s="28">
        <f t="shared" si="7"/>
        <v>2.6666666666666668E-2</v>
      </c>
      <c r="L26" s="15"/>
    </row>
    <row r="27" spans="1:12" x14ac:dyDescent="0.35">
      <c r="A27" s="9" t="s">
        <v>29</v>
      </c>
      <c r="B27" s="30" t="s">
        <v>13</v>
      </c>
      <c r="C27" s="18" t="s">
        <v>58</v>
      </c>
      <c r="D27" s="18" t="s">
        <v>57</v>
      </c>
      <c r="E27" s="18" t="s">
        <v>16</v>
      </c>
      <c r="F27" s="18">
        <v>100</v>
      </c>
      <c r="G27" s="18">
        <v>3.1</v>
      </c>
      <c r="H27" s="19">
        <f t="shared" si="4"/>
        <v>3.1</v>
      </c>
      <c r="I27" s="20">
        <f t="shared" si="5"/>
        <v>0.29245283018867924</v>
      </c>
      <c r="J27" s="20">
        <f t="shared" si="6"/>
        <v>8.8571428571428579E-2</v>
      </c>
      <c r="K27" s="28">
        <f t="shared" si="7"/>
        <v>0.10333333333333333</v>
      </c>
      <c r="L27" s="15"/>
    </row>
    <row r="28" spans="1:12" x14ac:dyDescent="0.35">
      <c r="A28" s="9" t="s">
        <v>29</v>
      </c>
      <c r="B28" s="30" t="s">
        <v>13</v>
      </c>
      <c r="C28" s="18" t="s">
        <v>59</v>
      </c>
      <c r="D28" s="18" t="s">
        <v>43</v>
      </c>
      <c r="E28" s="18" t="s">
        <v>19</v>
      </c>
      <c r="F28" s="18">
        <v>130</v>
      </c>
      <c r="G28" s="18">
        <v>2.6</v>
      </c>
      <c r="H28" s="19">
        <f t="shared" si="4"/>
        <v>3.3800000000000003</v>
      </c>
      <c r="I28" s="20">
        <f t="shared" si="5"/>
        <v>0.24528301886792456</v>
      </c>
      <c r="J28" s="20">
        <f t="shared" si="6"/>
        <v>9.6571428571428586E-2</v>
      </c>
      <c r="K28" s="28">
        <f t="shared" si="7"/>
        <v>0.11266666666666668</v>
      </c>
      <c r="L28" s="15"/>
    </row>
    <row r="29" spans="1:12" x14ac:dyDescent="0.35">
      <c r="A29" s="9" t="s">
        <v>29</v>
      </c>
      <c r="B29" s="30" t="s">
        <v>13</v>
      </c>
      <c r="C29" s="18" t="s">
        <v>60</v>
      </c>
      <c r="D29" s="18" t="s">
        <v>43</v>
      </c>
      <c r="E29" s="18" t="s">
        <v>19</v>
      </c>
      <c r="F29" s="18">
        <v>130</v>
      </c>
      <c r="G29" s="18">
        <v>1.5</v>
      </c>
      <c r="H29" s="19">
        <f t="shared" si="4"/>
        <v>1.95</v>
      </c>
      <c r="I29" s="20">
        <f t="shared" si="5"/>
        <v>0.14150943396226415</v>
      </c>
      <c r="J29" s="20">
        <f t="shared" si="6"/>
        <v>5.5714285714285716E-2</v>
      </c>
      <c r="K29" s="28">
        <f t="shared" si="7"/>
        <v>6.5000000000000002E-2</v>
      </c>
      <c r="L29" s="15"/>
    </row>
    <row r="30" spans="1:12" x14ac:dyDescent="0.35">
      <c r="A30" s="9" t="s">
        <v>29</v>
      </c>
      <c r="B30" s="30" t="s">
        <v>13</v>
      </c>
      <c r="C30" s="18" t="s">
        <v>61</v>
      </c>
      <c r="D30" s="18" t="s">
        <v>14</v>
      </c>
      <c r="E30" s="18" t="s">
        <v>16</v>
      </c>
      <c r="F30" s="18">
        <v>70</v>
      </c>
      <c r="G30" s="18">
        <v>11.1</v>
      </c>
      <c r="H30" s="19">
        <f t="shared" si="4"/>
        <v>7.7700000000000005</v>
      </c>
      <c r="I30" s="20">
        <f t="shared" si="5"/>
        <v>1.0471698113207548</v>
      </c>
      <c r="J30" s="20">
        <f t="shared" si="6"/>
        <v>0.222</v>
      </c>
      <c r="K30" s="28">
        <f t="shared" si="7"/>
        <v>0.25900000000000001</v>
      </c>
      <c r="L30" s="15"/>
    </row>
    <row r="31" spans="1:12" x14ac:dyDescent="0.35">
      <c r="A31" s="16" t="s">
        <v>21</v>
      </c>
      <c r="B31" s="29" t="s">
        <v>17</v>
      </c>
      <c r="C31" s="18" t="s">
        <v>62</v>
      </c>
      <c r="D31" s="18" t="s">
        <v>14</v>
      </c>
      <c r="E31" s="18" t="s">
        <v>16</v>
      </c>
      <c r="F31" s="18">
        <v>90</v>
      </c>
      <c r="G31" s="18">
        <v>9.6999999999999993</v>
      </c>
      <c r="H31" s="19">
        <f t="shared" si="4"/>
        <v>8.7299999999999986</v>
      </c>
      <c r="I31" s="20">
        <f t="shared" si="5"/>
        <v>0.91509433962264153</v>
      </c>
      <c r="J31" s="20">
        <f t="shared" si="6"/>
        <v>0.24942857142857139</v>
      </c>
      <c r="K31" s="28">
        <f t="shared" si="7"/>
        <v>0.29099999999999998</v>
      </c>
      <c r="L31" s="15"/>
    </row>
    <row r="32" spans="1:12" x14ac:dyDescent="0.35">
      <c r="A32" s="16" t="s">
        <v>21</v>
      </c>
      <c r="B32" s="29" t="s">
        <v>17</v>
      </c>
      <c r="C32" s="18" t="s">
        <v>63</v>
      </c>
      <c r="D32" s="18" t="s">
        <v>14</v>
      </c>
      <c r="E32" s="18" t="s">
        <v>16</v>
      </c>
      <c r="F32" s="18">
        <v>90</v>
      </c>
      <c r="G32" s="18">
        <v>11.2</v>
      </c>
      <c r="H32" s="19">
        <f t="shared" si="4"/>
        <v>10.079999999999998</v>
      </c>
      <c r="I32" s="20">
        <f t="shared" si="5"/>
        <v>1.0566037735849056</v>
      </c>
      <c r="J32" s="20">
        <f t="shared" si="6"/>
        <v>0.28799999999999998</v>
      </c>
      <c r="K32" s="28">
        <f t="shared" si="7"/>
        <v>0.33599999999999997</v>
      </c>
      <c r="L32" s="15"/>
    </row>
    <row r="33" spans="1:12" x14ac:dyDescent="0.35">
      <c r="A33" s="16" t="s">
        <v>21</v>
      </c>
      <c r="B33" s="29" t="s">
        <v>17</v>
      </c>
      <c r="C33" s="18" t="s">
        <v>64</v>
      </c>
      <c r="D33" s="18" t="s">
        <v>14</v>
      </c>
      <c r="E33" s="18" t="s">
        <v>16</v>
      </c>
      <c r="F33" s="18">
        <v>90</v>
      </c>
      <c r="G33" s="18">
        <v>10.7</v>
      </c>
      <c r="H33" s="19">
        <f t="shared" si="4"/>
        <v>9.629999999999999</v>
      </c>
      <c r="I33" s="20">
        <f t="shared" si="5"/>
        <v>1.0094339622641508</v>
      </c>
      <c r="J33" s="20">
        <f t="shared" si="6"/>
        <v>0.27514285714285713</v>
      </c>
      <c r="K33" s="28">
        <f t="shared" si="7"/>
        <v>0.32099999999999995</v>
      </c>
      <c r="L33" s="15"/>
    </row>
    <row r="34" spans="1:12" x14ac:dyDescent="0.35">
      <c r="A34" s="16" t="s">
        <v>21</v>
      </c>
      <c r="B34" s="29" t="s">
        <v>17</v>
      </c>
      <c r="C34" s="18" t="s">
        <v>65</v>
      </c>
      <c r="D34" s="18" t="s">
        <v>14</v>
      </c>
      <c r="E34" s="18" t="s">
        <v>16</v>
      </c>
      <c r="F34" s="18">
        <v>90</v>
      </c>
      <c r="G34" s="18">
        <v>12.9</v>
      </c>
      <c r="H34" s="19">
        <f t="shared" si="4"/>
        <v>11.61</v>
      </c>
      <c r="I34" s="20">
        <f t="shared" si="5"/>
        <v>1.2169811320754718</v>
      </c>
      <c r="J34" s="20">
        <f t="shared" si="6"/>
        <v>0.33171428571428568</v>
      </c>
      <c r="K34" s="28">
        <f t="shared" si="7"/>
        <v>0.38699999999999996</v>
      </c>
      <c r="L34" s="15"/>
    </row>
    <row r="35" spans="1:12" x14ac:dyDescent="0.35">
      <c r="A35" s="16" t="s">
        <v>21</v>
      </c>
      <c r="B35" s="29" t="s">
        <v>17</v>
      </c>
      <c r="C35" s="18" t="s">
        <v>66</v>
      </c>
      <c r="D35" s="18" t="s">
        <v>14</v>
      </c>
      <c r="E35" s="18" t="s">
        <v>16</v>
      </c>
      <c r="F35" s="18">
        <v>90</v>
      </c>
      <c r="G35" s="18">
        <v>11.6</v>
      </c>
      <c r="H35" s="19">
        <f t="shared" si="4"/>
        <v>10.44</v>
      </c>
      <c r="I35" s="20">
        <f t="shared" si="5"/>
        <v>1.0943396226415094</v>
      </c>
      <c r="J35" s="20">
        <f t="shared" si="6"/>
        <v>0.29828571428571427</v>
      </c>
      <c r="K35" s="28">
        <f t="shared" si="7"/>
        <v>0.34799999999999998</v>
      </c>
      <c r="L35" s="15"/>
    </row>
    <row r="36" spans="1:12" x14ac:dyDescent="0.35">
      <c r="A36" s="16" t="s">
        <v>21</v>
      </c>
      <c r="B36" s="29" t="s">
        <v>17</v>
      </c>
      <c r="C36" s="18" t="s">
        <v>67</v>
      </c>
      <c r="D36" s="18" t="s">
        <v>14</v>
      </c>
      <c r="E36" s="18" t="s">
        <v>15</v>
      </c>
      <c r="F36" s="18">
        <v>70</v>
      </c>
      <c r="G36" s="18">
        <v>13.3</v>
      </c>
      <c r="H36" s="19">
        <f t="shared" si="4"/>
        <v>9.31</v>
      </c>
      <c r="I36" s="20">
        <f t="shared" si="5"/>
        <v>1.2547169811320755</v>
      </c>
      <c r="J36" s="20">
        <f t="shared" si="6"/>
        <v>0.26600000000000001</v>
      </c>
      <c r="K36" s="28">
        <f t="shared" si="7"/>
        <v>0.31033333333333335</v>
      </c>
      <c r="L36" s="15"/>
    </row>
    <row r="37" spans="1:12" x14ac:dyDescent="0.35">
      <c r="A37" s="16" t="s">
        <v>21</v>
      </c>
      <c r="B37" s="29" t="s">
        <v>17</v>
      </c>
      <c r="C37" s="18" t="s">
        <v>68</v>
      </c>
      <c r="D37" s="18" t="s">
        <v>14</v>
      </c>
      <c r="E37" s="18" t="s">
        <v>15</v>
      </c>
      <c r="F37" s="18">
        <v>70</v>
      </c>
      <c r="G37" s="18">
        <v>10.5</v>
      </c>
      <c r="H37" s="19">
        <f t="shared" si="4"/>
        <v>7.35</v>
      </c>
      <c r="I37" s="20">
        <f t="shared" si="5"/>
        <v>0.99056603773584906</v>
      </c>
      <c r="J37" s="20">
        <f t="shared" si="6"/>
        <v>0.21</v>
      </c>
      <c r="K37" s="28">
        <f t="shared" si="7"/>
        <v>0.245</v>
      </c>
      <c r="L37" s="15"/>
    </row>
    <row r="38" spans="1:12" x14ac:dyDescent="0.35">
      <c r="A38" s="16" t="s">
        <v>21</v>
      </c>
      <c r="B38" s="29" t="s">
        <v>17</v>
      </c>
      <c r="C38" s="18" t="s">
        <v>69</v>
      </c>
      <c r="D38" s="18" t="s">
        <v>14</v>
      </c>
      <c r="E38" s="18" t="s">
        <v>15</v>
      </c>
      <c r="F38" s="18">
        <v>70</v>
      </c>
      <c r="G38" s="18">
        <v>9.3000000000000007</v>
      </c>
      <c r="H38" s="19">
        <f t="shared" si="4"/>
        <v>6.5100000000000007</v>
      </c>
      <c r="I38" s="20">
        <f t="shared" si="5"/>
        <v>0.87735849056603787</v>
      </c>
      <c r="J38" s="20">
        <f t="shared" si="6"/>
        <v>0.18600000000000003</v>
      </c>
      <c r="K38" s="28">
        <f t="shared" si="7"/>
        <v>0.21700000000000003</v>
      </c>
      <c r="L38" s="15"/>
    </row>
    <row r="39" spans="1:12" x14ac:dyDescent="0.35">
      <c r="A39" s="16" t="s">
        <v>21</v>
      </c>
      <c r="B39" s="29" t="s">
        <v>17</v>
      </c>
      <c r="C39" s="18" t="s">
        <v>70</v>
      </c>
      <c r="D39" s="18" t="s">
        <v>14</v>
      </c>
      <c r="E39" s="18" t="s">
        <v>15</v>
      </c>
      <c r="F39" s="18">
        <v>70</v>
      </c>
      <c r="G39" s="18">
        <v>11.1</v>
      </c>
      <c r="H39" s="19">
        <f t="shared" si="4"/>
        <v>7.7700000000000005</v>
      </c>
      <c r="I39" s="20">
        <f t="shared" si="5"/>
        <v>1.0471698113207548</v>
      </c>
      <c r="J39" s="20">
        <f t="shared" si="6"/>
        <v>0.222</v>
      </c>
      <c r="K39" s="28">
        <f t="shared" si="7"/>
        <v>0.25900000000000001</v>
      </c>
      <c r="L39" s="15"/>
    </row>
    <row r="40" spans="1:12" x14ac:dyDescent="0.35">
      <c r="A40" s="16" t="s">
        <v>21</v>
      </c>
      <c r="B40" s="29" t="s">
        <v>17</v>
      </c>
      <c r="C40" s="18" t="s">
        <v>71</v>
      </c>
      <c r="D40" s="18" t="s">
        <v>14</v>
      </c>
      <c r="E40" s="18" t="s">
        <v>16</v>
      </c>
      <c r="F40" s="18">
        <v>90</v>
      </c>
      <c r="G40" s="18">
        <v>9.5</v>
      </c>
      <c r="H40" s="19">
        <f t="shared" ref="H40:H60" si="8">SUM(G40)/100*F40</f>
        <v>8.5500000000000007</v>
      </c>
      <c r="I40" s="20">
        <f t="shared" ref="I40:I60" si="9">SUM(G40/10.6)</f>
        <v>0.89622641509433965</v>
      </c>
      <c r="J40" s="20">
        <f t="shared" ref="J40:J60" si="10">SUM(H40/35)</f>
        <v>0.2442857142857143</v>
      </c>
      <c r="K40" s="28">
        <f t="shared" ref="K40:K60" si="11">SUM(H40/30)</f>
        <v>0.28500000000000003</v>
      </c>
      <c r="L40" s="15"/>
    </row>
    <row r="41" spans="1:12" x14ac:dyDescent="0.35">
      <c r="A41" s="16" t="s">
        <v>21</v>
      </c>
      <c r="B41" s="29" t="s">
        <v>17</v>
      </c>
      <c r="C41" s="18" t="s">
        <v>72</v>
      </c>
      <c r="D41" s="18" t="s">
        <v>14</v>
      </c>
      <c r="E41" s="18" t="s">
        <v>16</v>
      </c>
      <c r="F41" s="18">
        <v>90</v>
      </c>
      <c r="G41" s="18">
        <v>11.1</v>
      </c>
      <c r="H41" s="19">
        <f t="shared" si="8"/>
        <v>9.99</v>
      </c>
      <c r="I41" s="20">
        <f t="shared" si="9"/>
        <v>1.0471698113207548</v>
      </c>
      <c r="J41" s="20">
        <f t="shared" si="10"/>
        <v>0.28542857142857142</v>
      </c>
      <c r="K41" s="28">
        <f t="shared" si="11"/>
        <v>0.33300000000000002</v>
      </c>
      <c r="L41" s="15"/>
    </row>
    <row r="42" spans="1:12" x14ac:dyDescent="0.35">
      <c r="A42" s="16" t="s">
        <v>21</v>
      </c>
      <c r="B42" s="29" t="s">
        <v>17</v>
      </c>
      <c r="C42" s="18" t="s">
        <v>233</v>
      </c>
      <c r="D42" s="18" t="s">
        <v>14</v>
      </c>
      <c r="E42" s="18" t="s">
        <v>15</v>
      </c>
      <c r="F42" s="18">
        <v>70</v>
      </c>
      <c r="G42" s="18">
        <v>19.5</v>
      </c>
      <c r="H42" s="19">
        <f t="shared" si="8"/>
        <v>13.65</v>
      </c>
      <c r="I42" s="20">
        <f t="shared" si="9"/>
        <v>1.8396226415094341</v>
      </c>
      <c r="J42" s="20">
        <f t="shared" si="10"/>
        <v>0.39</v>
      </c>
      <c r="K42" s="28">
        <f t="shared" si="11"/>
        <v>0.45500000000000002</v>
      </c>
      <c r="L42" s="15"/>
    </row>
    <row r="43" spans="1:12" x14ac:dyDescent="0.35">
      <c r="A43" s="16" t="s">
        <v>21</v>
      </c>
      <c r="B43" s="29" t="s">
        <v>17</v>
      </c>
      <c r="C43" s="18" t="s">
        <v>73</v>
      </c>
      <c r="D43" s="18" t="s">
        <v>14</v>
      </c>
      <c r="E43" s="18" t="s">
        <v>19</v>
      </c>
      <c r="F43" s="18">
        <v>80</v>
      </c>
      <c r="G43" s="18">
        <v>7.3</v>
      </c>
      <c r="H43" s="19">
        <f t="shared" si="8"/>
        <v>5.84</v>
      </c>
      <c r="I43" s="20">
        <f t="shared" si="9"/>
        <v>0.68867924528301883</v>
      </c>
      <c r="J43" s="20">
        <f t="shared" si="10"/>
        <v>0.16685714285714284</v>
      </c>
      <c r="K43" s="28">
        <f t="shared" si="11"/>
        <v>0.19466666666666665</v>
      </c>
      <c r="L43" s="15"/>
    </row>
    <row r="44" spans="1:12" x14ac:dyDescent="0.35">
      <c r="A44" s="16" t="s">
        <v>21</v>
      </c>
      <c r="B44" s="29" t="s">
        <v>17</v>
      </c>
      <c r="C44" s="18" t="s">
        <v>74</v>
      </c>
      <c r="D44" s="18" t="s">
        <v>14</v>
      </c>
      <c r="E44" s="18" t="s">
        <v>16</v>
      </c>
      <c r="F44" s="18">
        <v>90</v>
      </c>
      <c r="G44" s="18">
        <v>11.1</v>
      </c>
      <c r="H44" s="19">
        <f t="shared" si="8"/>
        <v>9.99</v>
      </c>
      <c r="I44" s="20">
        <f t="shared" si="9"/>
        <v>1.0471698113207548</v>
      </c>
      <c r="J44" s="20">
        <f t="shared" si="10"/>
        <v>0.28542857142857142</v>
      </c>
      <c r="K44" s="28">
        <f t="shared" si="11"/>
        <v>0.33300000000000002</v>
      </c>
      <c r="L44" s="15"/>
    </row>
    <row r="45" spans="1:12" x14ac:dyDescent="0.35">
      <c r="A45" s="16" t="s">
        <v>21</v>
      </c>
      <c r="B45" s="29" t="s">
        <v>17</v>
      </c>
      <c r="C45" s="18" t="s">
        <v>75</v>
      </c>
      <c r="D45" s="18" t="s">
        <v>14</v>
      </c>
      <c r="E45" s="18" t="s">
        <v>16</v>
      </c>
      <c r="F45" s="18">
        <v>90</v>
      </c>
      <c r="G45" s="18">
        <v>12.8</v>
      </c>
      <c r="H45" s="19">
        <f t="shared" si="8"/>
        <v>11.52</v>
      </c>
      <c r="I45" s="20">
        <f t="shared" si="9"/>
        <v>1.2075471698113209</v>
      </c>
      <c r="J45" s="20">
        <f t="shared" si="10"/>
        <v>0.32914285714285713</v>
      </c>
      <c r="K45" s="28">
        <f t="shared" si="11"/>
        <v>0.38400000000000001</v>
      </c>
      <c r="L45" s="15"/>
    </row>
    <row r="46" spans="1:12" x14ac:dyDescent="0.35">
      <c r="A46" s="16" t="s">
        <v>21</v>
      </c>
      <c r="B46" s="29" t="s">
        <v>17</v>
      </c>
      <c r="C46" s="18" t="s">
        <v>76</v>
      </c>
      <c r="D46" s="18" t="s">
        <v>57</v>
      </c>
      <c r="E46" s="18" t="s">
        <v>15</v>
      </c>
      <c r="F46" s="18">
        <v>120</v>
      </c>
      <c r="G46" s="18">
        <v>7.4</v>
      </c>
      <c r="H46" s="19">
        <f t="shared" si="8"/>
        <v>8.8800000000000008</v>
      </c>
      <c r="I46" s="20">
        <f t="shared" si="9"/>
        <v>0.69811320754716988</v>
      </c>
      <c r="J46" s="20">
        <f t="shared" si="10"/>
        <v>0.25371428571428573</v>
      </c>
      <c r="K46" s="28">
        <f t="shared" si="11"/>
        <v>0.29600000000000004</v>
      </c>
      <c r="L46" s="15"/>
    </row>
    <row r="47" spans="1:12" x14ac:dyDescent="0.35">
      <c r="A47" s="16" t="s">
        <v>21</v>
      </c>
      <c r="B47" s="29" t="s">
        <v>17</v>
      </c>
      <c r="C47" s="18" t="s">
        <v>77</v>
      </c>
      <c r="D47" s="18" t="s">
        <v>57</v>
      </c>
      <c r="E47" s="18" t="s">
        <v>15</v>
      </c>
      <c r="F47" s="18">
        <v>120</v>
      </c>
      <c r="G47" s="18">
        <v>9.1999999999999993</v>
      </c>
      <c r="H47" s="19">
        <f t="shared" si="8"/>
        <v>11.04</v>
      </c>
      <c r="I47" s="20">
        <f t="shared" si="9"/>
        <v>0.86792452830188671</v>
      </c>
      <c r="J47" s="20">
        <f t="shared" si="10"/>
        <v>0.31542857142857139</v>
      </c>
      <c r="K47" s="28">
        <f t="shared" si="11"/>
        <v>0.36799999999999999</v>
      </c>
      <c r="L47" s="15"/>
    </row>
    <row r="48" spans="1:12" x14ac:dyDescent="0.35">
      <c r="A48" s="16" t="s">
        <v>21</v>
      </c>
      <c r="B48" s="29" t="s">
        <v>17</v>
      </c>
      <c r="C48" s="18" t="s">
        <v>78</v>
      </c>
      <c r="D48" s="18" t="s">
        <v>14</v>
      </c>
      <c r="E48" s="18" t="s">
        <v>15</v>
      </c>
      <c r="F48" s="18">
        <v>120</v>
      </c>
      <c r="G48" s="18">
        <v>13.2</v>
      </c>
      <c r="H48" s="19">
        <f t="shared" si="8"/>
        <v>15.84</v>
      </c>
      <c r="I48" s="20">
        <f t="shared" si="9"/>
        <v>1.2452830188679245</v>
      </c>
      <c r="J48" s="20">
        <f t="shared" si="10"/>
        <v>0.45257142857142857</v>
      </c>
      <c r="K48" s="28">
        <f t="shared" si="11"/>
        <v>0.52800000000000002</v>
      </c>
      <c r="L48" s="15"/>
    </row>
    <row r="49" spans="1:12" x14ac:dyDescent="0.35">
      <c r="A49" s="16" t="s">
        <v>21</v>
      </c>
      <c r="B49" s="29" t="s">
        <v>17</v>
      </c>
      <c r="C49" s="18" t="s">
        <v>79</v>
      </c>
      <c r="D49" s="18" t="s">
        <v>57</v>
      </c>
      <c r="E49" s="18" t="s">
        <v>15</v>
      </c>
      <c r="F49" s="18">
        <v>120</v>
      </c>
      <c r="G49" s="18">
        <v>5.6</v>
      </c>
      <c r="H49" s="19">
        <f t="shared" si="8"/>
        <v>6.7199999999999989</v>
      </c>
      <c r="I49" s="20">
        <f t="shared" si="9"/>
        <v>0.52830188679245282</v>
      </c>
      <c r="J49" s="20">
        <f t="shared" si="10"/>
        <v>0.19199999999999998</v>
      </c>
      <c r="K49" s="28">
        <f t="shared" si="11"/>
        <v>0.22399999999999995</v>
      </c>
      <c r="L49" s="15"/>
    </row>
    <row r="50" spans="1:12" x14ac:dyDescent="0.35">
      <c r="A50" s="16" t="s">
        <v>21</v>
      </c>
      <c r="B50" s="29" t="s">
        <v>17</v>
      </c>
      <c r="C50" s="18" t="s">
        <v>80</v>
      </c>
      <c r="D50" s="18" t="s">
        <v>14</v>
      </c>
      <c r="E50" s="18" t="s">
        <v>15</v>
      </c>
      <c r="F50" s="18">
        <v>120</v>
      </c>
      <c r="G50" s="18">
        <v>11.2</v>
      </c>
      <c r="H50" s="19">
        <f t="shared" si="8"/>
        <v>13.439999999999998</v>
      </c>
      <c r="I50" s="20">
        <f t="shared" si="9"/>
        <v>1.0566037735849056</v>
      </c>
      <c r="J50" s="20">
        <f t="shared" si="10"/>
        <v>0.38399999999999995</v>
      </c>
      <c r="K50" s="28">
        <f t="shared" si="11"/>
        <v>0.4479999999999999</v>
      </c>
      <c r="L50" s="15"/>
    </row>
    <row r="51" spans="1:12" x14ac:dyDescent="0.35">
      <c r="A51" s="16" t="s">
        <v>21</v>
      </c>
      <c r="B51" s="29" t="s">
        <v>17</v>
      </c>
      <c r="C51" s="18" t="s">
        <v>81</v>
      </c>
      <c r="D51" s="18" t="s">
        <v>57</v>
      </c>
      <c r="E51" s="18" t="s">
        <v>15</v>
      </c>
      <c r="F51" s="18">
        <v>120</v>
      </c>
      <c r="G51" s="18">
        <v>9</v>
      </c>
      <c r="H51" s="19">
        <f t="shared" si="8"/>
        <v>10.799999999999999</v>
      </c>
      <c r="I51" s="20">
        <f t="shared" si="9"/>
        <v>0.84905660377358494</v>
      </c>
      <c r="J51" s="20">
        <f t="shared" si="10"/>
        <v>0.30857142857142855</v>
      </c>
      <c r="K51" s="28">
        <f t="shared" si="11"/>
        <v>0.36</v>
      </c>
      <c r="L51" s="15"/>
    </row>
    <row r="52" spans="1:12" x14ac:dyDescent="0.35">
      <c r="A52" s="16" t="s">
        <v>21</v>
      </c>
      <c r="B52" s="29" t="s">
        <v>17</v>
      </c>
      <c r="C52" s="18" t="s">
        <v>82</v>
      </c>
      <c r="D52" s="18" t="s">
        <v>43</v>
      </c>
      <c r="E52" s="18" t="s">
        <v>19</v>
      </c>
      <c r="F52" s="18">
        <v>130</v>
      </c>
      <c r="G52" s="18">
        <v>2</v>
      </c>
      <c r="H52" s="19">
        <f t="shared" si="8"/>
        <v>2.6</v>
      </c>
      <c r="I52" s="20">
        <f t="shared" si="9"/>
        <v>0.18867924528301888</v>
      </c>
      <c r="J52" s="20">
        <f t="shared" si="10"/>
        <v>7.4285714285714288E-2</v>
      </c>
      <c r="K52" s="28">
        <f t="shared" si="11"/>
        <v>8.666666666666667E-2</v>
      </c>
      <c r="L52" s="15"/>
    </row>
    <row r="53" spans="1:12" x14ac:dyDescent="0.35">
      <c r="A53" s="16" t="s">
        <v>21</v>
      </c>
      <c r="B53" s="29" t="s">
        <v>17</v>
      </c>
      <c r="C53" s="18" t="s">
        <v>89</v>
      </c>
      <c r="D53" s="18" t="s">
        <v>43</v>
      </c>
      <c r="E53" s="18" t="s">
        <v>19</v>
      </c>
      <c r="F53" s="18">
        <v>130</v>
      </c>
      <c r="G53" s="18">
        <v>2.5</v>
      </c>
      <c r="H53" s="19">
        <f t="shared" si="8"/>
        <v>3.25</v>
      </c>
      <c r="I53" s="20">
        <f t="shared" si="9"/>
        <v>0.23584905660377359</v>
      </c>
      <c r="J53" s="20">
        <f t="shared" si="10"/>
        <v>9.285714285714286E-2</v>
      </c>
      <c r="K53" s="28">
        <f t="shared" si="11"/>
        <v>0.10833333333333334</v>
      </c>
      <c r="L53" s="15"/>
    </row>
    <row r="54" spans="1:12" x14ac:dyDescent="0.35">
      <c r="A54" s="16" t="s">
        <v>21</v>
      </c>
      <c r="B54" s="29" t="s">
        <v>17</v>
      </c>
      <c r="C54" s="18" t="s">
        <v>83</v>
      </c>
      <c r="D54" s="18" t="s">
        <v>43</v>
      </c>
      <c r="E54" s="18" t="s">
        <v>19</v>
      </c>
      <c r="F54" s="18">
        <v>130</v>
      </c>
      <c r="G54" s="18">
        <v>2.9</v>
      </c>
      <c r="H54" s="19">
        <f t="shared" si="8"/>
        <v>3.7699999999999996</v>
      </c>
      <c r="I54" s="20">
        <f t="shared" si="9"/>
        <v>0.27358490566037735</v>
      </c>
      <c r="J54" s="20">
        <f t="shared" si="10"/>
        <v>0.10771428571428571</v>
      </c>
      <c r="K54" s="28">
        <f t="shared" si="11"/>
        <v>0.12566666666666665</v>
      </c>
      <c r="L54" s="15"/>
    </row>
    <row r="55" spans="1:12" x14ac:dyDescent="0.35">
      <c r="A55" s="16" t="s">
        <v>21</v>
      </c>
      <c r="B55" s="29" t="s">
        <v>17</v>
      </c>
      <c r="C55" s="18" t="s">
        <v>90</v>
      </c>
      <c r="D55" s="18" t="s">
        <v>43</v>
      </c>
      <c r="E55" s="18" t="s">
        <v>19</v>
      </c>
      <c r="F55" s="18">
        <v>130</v>
      </c>
      <c r="G55" s="18">
        <v>2.5</v>
      </c>
      <c r="H55" s="19">
        <f t="shared" si="8"/>
        <v>3.25</v>
      </c>
      <c r="I55" s="20">
        <f t="shared" si="9"/>
        <v>0.23584905660377359</v>
      </c>
      <c r="J55" s="20">
        <f t="shared" si="10"/>
        <v>9.285714285714286E-2</v>
      </c>
      <c r="K55" s="28">
        <f t="shared" si="11"/>
        <v>0.10833333333333334</v>
      </c>
      <c r="L55" s="15"/>
    </row>
    <row r="56" spans="1:12" x14ac:dyDescent="0.35">
      <c r="A56" s="16" t="s">
        <v>21</v>
      </c>
      <c r="B56" s="29" t="s">
        <v>17</v>
      </c>
      <c r="C56" s="18" t="s">
        <v>84</v>
      </c>
      <c r="D56" s="18" t="s">
        <v>43</v>
      </c>
      <c r="E56" s="18" t="s">
        <v>19</v>
      </c>
      <c r="F56" s="18">
        <v>130</v>
      </c>
      <c r="G56" s="18">
        <v>2.4</v>
      </c>
      <c r="H56" s="19">
        <f t="shared" si="8"/>
        <v>3.12</v>
      </c>
      <c r="I56" s="20">
        <f t="shared" si="9"/>
        <v>0.22641509433962265</v>
      </c>
      <c r="J56" s="20">
        <f t="shared" si="10"/>
        <v>8.9142857142857149E-2</v>
      </c>
      <c r="K56" s="28">
        <f t="shared" si="11"/>
        <v>0.10400000000000001</v>
      </c>
      <c r="L56" s="15"/>
    </row>
    <row r="57" spans="1:12" x14ac:dyDescent="0.35">
      <c r="A57" s="16" t="s">
        <v>21</v>
      </c>
      <c r="B57" s="29" t="s">
        <v>17</v>
      </c>
      <c r="C57" s="18" t="s">
        <v>85</v>
      </c>
      <c r="D57" s="18" t="s">
        <v>14</v>
      </c>
      <c r="E57" s="18" t="s">
        <v>19</v>
      </c>
      <c r="F57" s="18">
        <v>120</v>
      </c>
      <c r="G57" s="18">
        <v>9.3000000000000007</v>
      </c>
      <c r="H57" s="19">
        <f t="shared" si="8"/>
        <v>11.160000000000002</v>
      </c>
      <c r="I57" s="20">
        <f t="shared" si="9"/>
        <v>0.87735849056603787</v>
      </c>
      <c r="J57" s="20">
        <f t="shared" si="10"/>
        <v>0.31885714285714289</v>
      </c>
      <c r="K57" s="28">
        <f t="shared" si="11"/>
        <v>0.37200000000000005</v>
      </c>
      <c r="L57" s="15"/>
    </row>
    <row r="58" spans="1:12" x14ac:dyDescent="0.35">
      <c r="A58" s="16" t="s">
        <v>21</v>
      </c>
      <c r="B58" s="29" t="s">
        <v>17</v>
      </c>
      <c r="C58" s="18" t="s">
        <v>86</v>
      </c>
      <c r="D58" s="18" t="s">
        <v>43</v>
      </c>
      <c r="E58" s="18" t="s">
        <v>19</v>
      </c>
      <c r="F58" s="18">
        <v>130</v>
      </c>
      <c r="G58" s="18">
        <v>2</v>
      </c>
      <c r="H58" s="19">
        <f t="shared" si="8"/>
        <v>2.6</v>
      </c>
      <c r="I58" s="20">
        <f t="shared" si="9"/>
        <v>0.18867924528301888</v>
      </c>
      <c r="J58" s="20">
        <f t="shared" si="10"/>
        <v>7.4285714285714288E-2</v>
      </c>
      <c r="K58" s="28">
        <f t="shared" si="11"/>
        <v>8.666666666666667E-2</v>
      </c>
      <c r="L58" s="15"/>
    </row>
    <row r="59" spans="1:12" x14ac:dyDescent="0.35">
      <c r="A59" s="16" t="s">
        <v>21</v>
      </c>
      <c r="B59" s="29" t="s">
        <v>17</v>
      </c>
      <c r="C59" s="18" t="s">
        <v>87</v>
      </c>
      <c r="D59" s="18" t="s">
        <v>43</v>
      </c>
      <c r="E59" s="18" t="s">
        <v>19</v>
      </c>
      <c r="F59" s="18">
        <v>130</v>
      </c>
      <c r="G59" s="18">
        <v>2.8</v>
      </c>
      <c r="H59" s="19">
        <f t="shared" si="8"/>
        <v>3.6399999999999997</v>
      </c>
      <c r="I59" s="20">
        <f t="shared" si="9"/>
        <v>0.26415094339622641</v>
      </c>
      <c r="J59" s="20">
        <f t="shared" si="10"/>
        <v>0.104</v>
      </c>
      <c r="K59" s="28">
        <f t="shared" si="11"/>
        <v>0.12133333333333332</v>
      </c>
      <c r="L59" s="15"/>
    </row>
    <row r="60" spans="1:12" x14ac:dyDescent="0.35">
      <c r="A60" s="16" t="s">
        <v>21</v>
      </c>
      <c r="B60" s="29" t="s">
        <v>17</v>
      </c>
      <c r="C60" s="18" t="s">
        <v>88</v>
      </c>
      <c r="D60" s="18" t="s">
        <v>43</v>
      </c>
      <c r="E60" s="18" t="s">
        <v>19</v>
      </c>
      <c r="F60" s="18">
        <v>130</v>
      </c>
      <c r="G60" s="18">
        <v>2.9</v>
      </c>
      <c r="H60" s="19">
        <f t="shared" si="8"/>
        <v>3.7699999999999996</v>
      </c>
      <c r="I60" s="20">
        <f t="shared" si="9"/>
        <v>0.27358490566037735</v>
      </c>
      <c r="J60" s="20">
        <f t="shared" si="10"/>
        <v>0.10771428571428571</v>
      </c>
      <c r="K60" s="28">
        <f t="shared" si="11"/>
        <v>0.12566666666666665</v>
      </c>
      <c r="L60" s="15"/>
    </row>
    <row r="61" spans="1:12" x14ac:dyDescent="0.35">
      <c r="A61" s="16" t="s">
        <v>21</v>
      </c>
      <c r="B61" s="29" t="s">
        <v>17</v>
      </c>
      <c r="C61" s="18" t="s">
        <v>91</v>
      </c>
      <c r="D61" s="18" t="s">
        <v>43</v>
      </c>
      <c r="E61" s="18" t="s">
        <v>19</v>
      </c>
      <c r="F61" s="18">
        <v>130</v>
      </c>
      <c r="G61" s="18">
        <v>2.4</v>
      </c>
      <c r="H61" s="19">
        <f t="shared" ref="H61:H117" si="12">SUM(G61)/100*F61</f>
        <v>3.12</v>
      </c>
      <c r="I61" s="20">
        <f t="shared" ref="I61:I117" si="13">SUM(G61/10.6)</f>
        <v>0.22641509433962265</v>
      </c>
      <c r="J61" s="20">
        <f t="shared" ref="J61:J117" si="14">SUM(H61/35)</f>
        <v>8.9142857142857149E-2</v>
      </c>
      <c r="K61" s="28">
        <f t="shared" ref="K61:K117" si="15">SUM(H61/30)</f>
        <v>0.10400000000000001</v>
      </c>
      <c r="L61" s="15"/>
    </row>
    <row r="62" spans="1:12" x14ac:dyDescent="0.35">
      <c r="A62" s="16" t="s">
        <v>21</v>
      </c>
      <c r="B62" s="29" t="s">
        <v>17</v>
      </c>
      <c r="C62" s="18" t="s">
        <v>92</v>
      </c>
      <c r="D62" s="18" t="s">
        <v>43</v>
      </c>
      <c r="E62" s="18" t="s">
        <v>19</v>
      </c>
      <c r="F62" s="18">
        <v>130</v>
      </c>
      <c r="G62" s="18">
        <v>1.8</v>
      </c>
      <c r="H62" s="19">
        <f t="shared" si="12"/>
        <v>2.3400000000000003</v>
      </c>
      <c r="I62" s="20">
        <f t="shared" si="13"/>
        <v>0.169811320754717</v>
      </c>
      <c r="J62" s="20">
        <f t="shared" si="14"/>
        <v>6.6857142857142865E-2</v>
      </c>
      <c r="K62" s="28">
        <f t="shared" si="15"/>
        <v>7.8000000000000014E-2</v>
      </c>
      <c r="L62" s="15"/>
    </row>
    <row r="63" spans="1:12" x14ac:dyDescent="0.35">
      <c r="A63" s="16" t="s">
        <v>21</v>
      </c>
      <c r="B63" s="29" t="s">
        <v>17</v>
      </c>
      <c r="C63" s="18" t="s">
        <v>93</v>
      </c>
      <c r="D63" s="18" t="s">
        <v>43</v>
      </c>
      <c r="E63" s="18" t="s">
        <v>19</v>
      </c>
      <c r="F63" s="18">
        <v>130</v>
      </c>
      <c r="G63" s="18">
        <v>2</v>
      </c>
      <c r="H63" s="19">
        <f t="shared" si="12"/>
        <v>2.6</v>
      </c>
      <c r="I63" s="20">
        <f t="shared" si="13"/>
        <v>0.18867924528301888</v>
      </c>
      <c r="J63" s="20">
        <f t="shared" si="14"/>
        <v>7.4285714285714288E-2</v>
      </c>
      <c r="K63" s="28">
        <f t="shared" si="15"/>
        <v>8.666666666666667E-2</v>
      </c>
      <c r="L63" s="15"/>
    </row>
    <row r="64" spans="1:12" x14ac:dyDescent="0.35">
      <c r="A64" s="16" t="s">
        <v>21</v>
      </c>
      <c r="B64" s="29" t="s">
        <v>17</v>
      </c>
      <c r="C64" s="18" t="s">
        <v>94</v>
      </c>
      <c r="D64" s="18" t="s">
        <v>43</v>
      </c>
      <c r="E64" s="18" t="s">
        <v>19</v>
      </c>
      <c r="F64" s="18">
        <v>130</v>
      </c>
      <c r="G64" s="18">
        <v>3.8</v>
      </c>
      <c r="H64" s="19">
        <f t="shared" si="12"/>
        <v>4.9399999999999995</v>
      </c>
      <c r="I64" s="20">
        <f t="shared" si="13"/>
        <v>0.35849056603773582</v>
      </c>
      <c r="J64" s="20">
        <f t="shared" si="14"/>
        <v>0.14114285714285713</v>
      </c>
      <c r="K64" s="28">
        <f t="shared" si="15"/>
        <v>0.16466666666666666</v>
      </c>
      <c r="L64" s="15"/>
    </row>
    <row r="65" spans="1:12" x14ac:dyDescent="0.35">
      <c r="A65" s="16" t="s">
        <v>21</v>
      </c>
      <c r="B65" s="29" t="s">
        <v>17</v>
      </c>
      <c r="C65" s="18" t="s">
        <v>95</v>
      </c>
      <c r="D65" s="18" t="s">
        <v>43</v>
      </c>
      <c r="E65" s="18" t="s">
        <v>19</v>
      </c>
      <c r="F65" s="18">
        <v>130</v>
      </c>
      <c r="G65" s="18">
        <v>1.1000000000000001</v>
      </c>
      <c r="H65" s="19">
        <f t="shared" si="12"/>
        <v>1.4300000000000002</v>
      </c>
      <c r="I65" s="20">
        <f t="shared" si="13"/>
        <v>0.1037735849056604</v>
      </c>
      <c r="J65" s="20">
        <f t="shared" si="14"/>
        <v>4.0857142857142863E-2</v>
      </c>
      <c r="K65" s="28">
        <f t="shared" si="15"/>
        <v>4.766666666666667E-2</v>
      </c>
      <c r="L65" s="15"/>
    </row>
    <row r="66" spans="1:12" x14ac:dyDescent="0.35">
      <c r="A66" s="16" t="s">
        <v>21</v>
      </c>
      <c r="B66" s="29" t="s">
        <v>17</v>
      </c>
      <c r="C66" s="18" t="s">
        <v>96</v>
      </c>
      <c r="D66" s="18" t="s">
        <v>43</v>
      </c>
      <c r="E66" s="18" t="s">
        <v>19</v>
      </c>
      <c r="F66" s="18">
        <v>130</v>
      </c>
      <c r="G66" s="18">
        <v>3.1</v>
      </c>
      <c r="H66" s="19">
        <f t="shared" si="12"/>
        <v>4.03</v>
      </c>
      <c r="I66" s="20">
        <f t="shared" si="13"/>
        <v>0.29245283018867924</v>
      </c>
      <c r="J66" s="20">
        <f t="shared" si="14"/>
        <v>0.11514285714285714</v>
      </c>
      <c r="K66" s="28">
        <f t="shared" si="15"/>
        <v>0.13433333333333333</v>
      </c>
      <c r="L66" s="15"/>
    </row>
    <row r="67" spans="1:12" x14ac:dyDescent="0.35">
      <c r="A67" s="16" t="s">
        <v>21</v>
      </c>
      <c r="B67" s="29" t="s">
        <v>17</v>
      </c>
      <c r="C67" s="18" t="s">
        <v>97</v>
      </c>
      <c r="D67" s="18" t="s">
        <v>43</v>
      </c>
      <c r="E67" s="18" t="s">
        <v>19</v>
      </c>
      <c r="F67" s="18">
        <v>130</v>
      </c>
      <c r="G67" s="18">
        <v>3.2</v>
      </c>
      <c r="H67" s="19">
        <f t="shared" si="12"/>
        <v>4.16</v>
      </c>
      <c r="I67" s="20">
        <f t="shared" si="13"/>
        <v>0.30188679245283023</v>
      </c>
      <c r="J67" s="20">
        <f t="shared" si="14"/>
        <v>0.11885714285714286</v>
      </c>
      <c r="K67" s="28">
        <f t="shared" si="15"/>
        <v>0.13866666666666666</v>
      </c>
      <c r="L67" s="15"/>
    </row>
    <row r="68" spans="1:12" x14ac:dyDescent="0.35">
      <c r="A68" s="16" t="s">
        <v>21</v>
      </c>
      <c r="B68" s="29" t="s">
        <v>17</v>
      </c>
      <c r="C68" s="18" t="s">
        <v>98</v>
      </c>
      <c r="D68" s="18" t="s">
        <v>43</v>
      </c>
      <c r="E68" s="18" t="s">
        <v>19</v>
      </c>
      <c r="F68" s="18">
        <v>130</v>
      </c>
      <c r="G68" s="18">
        <v>3</v>
      </c>
      <c r="H68" s="19">
        <f t="shared" si="12"/>
        <v>3.9</v>
      </c>
      <c r="I68" s="20">
        <f t="shared" si="13"/>
        <v>0.28301886792452829</v>
      </c>
      <c r="J68" s="20">
        <f t="shared" si="14"/>
        <v>0.11142857142857143</v>
      </c>
      <c r="K68" s="28">
        <f t="shared" si="15"/>
        <v>0.13</v>
      </c>
      <c r="L68" s="15"/>
    </row>
    <row r="69" spans="1:12" x14ac:dyDescent="0.35">
      <c r="A69" s="16" t="s">
        <v>21</v>
      </c>
      <c r="B69" s="29" t="s">
        <v>17</v>
      </c>
      <c r="C69" s="18" t="s">
        <v>99</v>
      </c>
      <c r="D69" s="18" t="s">
        <v>14</v>
      </c>
      <c r="E69" s="18" t="s">
        <v>15</v>
      </c>
      <c r="F69" s="18">
        <v>120</v>
      </c>
      <c r="G69" s="18">
        <v>8.6</v>
      </c>
      <c r="H69" s="19">
        <f t="shared" si="12"/>
        <v>10.319999999999999</v>
      </c>
      <c r="I69" s="20">
        <f t="shared" si="13"/>
        <v>0.81132075471698117</v>
      </c>
      <c r="J69" s="20">
        <f t="shared" si="14"/>
        <v>0.29485714285714282</v>
      </c>
      <c r="K69" s="28">
        <f t="shared" si="15"/>
        <v>0.34399999999999997</v>
      </c>
      <c r="L69" s="15"/>
    </row>
    <row r="70" spans="1:12" x14ac:dyDescent="0.35">
      <c r="A70" s="16" t="s">
        <v>21</v>
      </c>
      <c r="B70" s="29" t="s">
        <v>17</v>
      </c>
      <c r="C70" s="18" t="s">
        <v>100</v>
      </c>
      <c r="D70" s="18" t="s">
        <v>43</v>
      </c>
      <c r="E70" s="18" t="s">
        <v>16</v>
      </c>
      <c r="F70" s="18">
        <v>100</v>
      </c>
      <c r="G70" s="18">
        <v>4</v>
      </c>
      <c r="H70" s="19">
        <f t="shared" si="12"/>
        <v>4</v>
      </c>
      <c r="I70" s="20">
        <f t="shared" si="13"/>
        <v>0.37735849056603776</v>
      </c>
      <c r="J70" s="20">
        <f t="shared" si="14"/>
        <v>0.11428571428571428</v>
      </c>
      <c r="K70" s="28">
        <f t="shared" si="15"/>
        <v>0.13333333333333333</v>
      </c>
      <c r="L70" s="15"/>
    </row>
    <row r="71" spans="1:12" x14ac:dyDescent="0.35">
      <c r="A71" s="16" t="s">
        <v>21</v>
      </c>
      <c r="B71" s="29" t="s">
        <v>17</v>
      </c>
      <c r="C71" s="18" t="s">
        <v>101</v>
      </c>
      <c r="D71" s="18" t="s">
        <v>43</v>
      </c>
      <c r="E71" s="18" t="s">
        <v>16</v>
      </c>
      <c r="F71" s="18">
        <v>100</v>
      </c>
      <c r="G71" s="18">
        <v>2.1</v>
      </c>
      <c r="H71" s="19">
        <f t="shared" si="12"/>
        <v>2.1</v>
      </c>
      <c r="I71" s="20">
        <f t="shared" si="13"/>
        <v>0.19811320754716982</v>
      </c>
      <c r="J71" s="20">
        <f t="shared" si="14"/>
        <v>6.0000000000000005E-2</v>
      </c>
      <c r="K71" s="28">
        <f t="shared" si="15"/>
        <v>7.0000000000000007E-2</v>
      </c>
      <c r="L71" s="15"/>
    </row>
    <row r="72" spans="1:12" x14ac:dyDescent="0.35">
      <c r="A72" s="16" t="s">
        <v>21</v>
      </c>
      <c r="B72" s="29" t="s">
        <v>17</v>
      </c>
      <c r="C72" s="18" t="s">
        <v>102</v>
      </c>
      <c r="D72" s="18" t="s">
        <v>14</v>
      </c>
      <c r="E72" s="18" t="s">
        <v>15</v>
      </c>
      <c r="F72" s="18">
        <v>120</v>
      </c>
      <c r="G72" s="18">
        <v>14.9</v>
      </c>
      <c r="H72" s="19">
        <f t="shared" si="12"/>
        <v>17.88</v>
      </c>
      <c r="I72" s="20">
        <f t="shared" si="13"/>
        <v>1.4056603773584906</v>
      </c>
      <c r="J72" s="20">
        <f t="shared" si="14"/>
        <v>0.51085714285714279</v>
      </c>
      <c r="K72" s="28">
        <f t="shared" si="15"/>
        <v>0.59599999999999997</v>
      </c>
      <c r="L72" s="15"/>
    </row>
    <row r="73" spans="1:12" x14ac:dyDescent="0.35">
      <c r="A73" s="16" t="s">
        <v>21</v>
      </c>
      <c r="B73" s="29" t="s">
        <v>17</v>
      </c>
      <c r="C73" s="18" t="s">
        <v>103</v>
      </c>
      <c r="D73" s="18" t="s">
        <v>57</v>
      </c>
      <c r="E73" s="18" t="s">
        <v>15</v>
      </c>
      <c r="F73" s="18">
        <v>120</v>
      </c>
      <c r="G73" s="18">
        <v>6.4</v>
      </c>
      <c r="H73" s="19">
        <f t="shared" si="12"/>
        <v>7.68</v>
      </c>
      <c r="I73" s="20">
        <f t="shared" si="13"/>
        <v>0.60377358490566047</v>
      </c>
      <c r="J73" s="20">
        <f t="shared" si="14"/>
        <v>0.21942857142857142</v>
      </c>
      <c r="K73" s="28">
        <f t="shared" si="15"/>
        <v>0.25600000000000001</v>
      </c>
      <c r="L73" s="15"/>
    </row>
    <row r="74" spans="1:12" x14ac:dyDescent="0.35">
      <c r="A74" s="16" t="s">
        <v>21</v>
      </c>
      <c r="B74" s="29" t="s">
        <v>17</v>
      </c>
      <c r="C74" s="18" t="s">
        <v>104</v>
      </c>
      <c r="D74" s="18" t="s">
        <v>43</v>
      </c>
      <c r="E74" s="18" t="s">
        <v>15</v>
      </c>
      <c r="F74" s="18">
        <v>120</v>
      </c>
      <c r="G74" s="18">
        <v>4.4000000000000004</v>
      </c>
      <c r="H74" s="19">
        <f t="shared" si="12"/>
        <v>5.28</v>
      </c>
      <c r="I74" s="20">
        <f t="shared" si="13"/>
        <v>0.41509433962264158</v>
      </c>
      <c r="J74" s="20">
        <f t="shared" si="14"/>
        <v>0.15085714285714286</v>
      </c>
      <c r="K74" s="28">
        <f t="shared" si="15"/>
        <v>0.17600000000000002</v>
      </c>
      <c r="L74" s="15"/>
    </row>
    <row r="75" spans="1:12" x14ac:dyDescent="0.35">
      <c r="A75" s="12" t="s">
        <v>32</v>
      </c>
      <c r="B75" s="29" t="s">
        <v>17</v>
      </c>
      <c r="C75" s="18" t="s">
        <v>105</v>
      </c>
      <c r="D75" s="18" t="s">
        <v>14</v>
      </c>
      <c r="E75" s="18" t="s">
        <v>16</v>
      </c>
      <c r="F75" s="18">
        <v>100</v>
      </c>
      <c r="G75" s="18">
        <v>11</v>
      </c>
      <c r="H75" s="19">
        <f t="shared" si="12"/>
        <v>11</v>
      </c>
      <c r="I75" s="20">
        <f t="shared" si="13"/>
        <v>1.0377358490566038</v>
      </c>
      <c r="J75" s="20">
        <f t="shared" si="14"/>
        <v>0.31428571428571428</v>
      </c>
      <c r="K75" s="28">
        <f t="shared" si="15"/>
        <v>0.36666666666666664</v>
      </c>
      <c r="L75" s="15"/>
    </row>
    <row r="76" spans="1:12" x14ac:dyDescent="0.35">
      <c r="A76" s="12" t="s">
        <v>32</v>
      </c>
      <c r="B76" s="29" t="s">
        <v>17</v>
      </c>
      <c r="C76" s="18" t="s">
        <v>106</v>
      </c>
      <c r="D76" s="18" t="s">
        <v>14</v>
      </c>
      <c r="E76" s="18" t="s">
        <v>16</v>
      </c>
      <c r="F76" s="18">
        <v>100</v>
      </c>
      <c r="G76" s="18">
        <v>13</v>
      </c>
      <c r="H76" s="19">
        <f t="shared" si="12"/>
        <v>13</v>
      </c>
      <c r="I76" s="20">
        <f t="shared" si="13"/>
        <v>1.2264150943396226</v>
      </c>
      <c r="J76" s="20">
        <f t="shared" si="14"/>
        <v>0.37142857142857144</v>
      </c>
      <c r="K76" s="28">
        <f t="shared" si="15"/>
        <v>0.43333333333333335</v>
      </c>
      <c r="L76" s="15"/>
    </row>
    <row r="77" spans="1:12" x14ac:dyDescent="0.35">
      <c r="A77" s="12" t="s">
        <v>32</v>
      </c>
      <c r="B77" s="29" t="s">
        <v>17</v>
      </c>
      <c r="C77" s="18" t="s">
        <v>107</v>
      </c>
      <c r="D77" s="18" t="s">
        <v>57</v>
      </c>
      <c r="E77" s="18" t="s">
        <v>16</v>
      </c>
      <c r="F77" s="18">
        <v>100</v>
      </c>
      <c r="G77" s="18">
        <v>11</v>
      </c>
      <c r="H77" s="19">
        <f t="shared" si="12"/>
        <v>11</v>
      </c>
      <c r="I77" s="20">
        <f t="shared" si="13"/>
        <v>1.0377358490566038</v>
      </c>
      <c r="J77" s="20">
        <f t="shared" si="14"/>
        <v>0.31428571428571428</v>
      </c>
      <c r="K77" s="28">
        <f t="shared" si="15"/>
        <v>0.36666666666666664</v>
      </c>
      <c r="L77" s="15"/>
    </row>
    <row r="78" spans="1:12" x14ac:dyDescent="0.35">
      <c r="A78" s="12" t="s">
        <v>32</v>
      </c>
      <c r="B78" s="29" t="s">
        <v>17</v>
      </c>
      <c r="C78" s="18" t="s">
        <v>108</v>
      </c>
      <c r="D78" s="18" t="s">
        <v>14</v>
      </c>
      <c r="E78" s="18" t="s">
        <v>16</v>
      </c>
      <c r="F78" s="18">
        <v>100</v>
      </c>
      <c r="G78" s="18">
        <v>12</v>
      </c>
      <c r="H78" s="19">
        <f t="shared" si="12"/>
        <v>12</v>
      </c>
      <c r="I78" s="20">
        <f t="shared" si="13"/>
        <v>1.1320754716981132</v>
      </c>
      <c r="J78" s="20">
        <f t="shared" si="14"/>
        <v>0.34285714285714286</v>
      </c>
      <c r="K78" s="28">
        <f t="shared" si="15"/>
        <v>0.4</v>
      </c>
      <c r="L78" s="15"/>
    </row>
    <row r="79" spans="1:12" x14ac:dyDescent="0.35">
      <c r="A79" s="12" t="s">
        <v>32</v>
      </c>
      <c r="B79" s="29" t="s">
        <v>17</v>
      </c>
      <c r="C79" s="18" t="s">
        <v>109</v>
      </c>
      <c r="D79" s="18" t="s">
        <v>57</v>
      </c>
      <c r="E79" s="18" t="s">
        <v>16</v>
      </c>
      <c r="F79" s="18">
        <v>100</v>
      </c>
      <c r="G79" s="18">
        <v>11</v>
      </c>
      <c r="H79" s="19">
        <f t="shared" si="12"/>
        <v>11</v>
      </c>
      <c r="I79" s="20">
        <f t="shared" si="13"/>
        <v>1.0377358490566038</v>
      </c>
      <c r="J79" s="20">
        <f t="shared" si="14"/>
        <v>0.31428571428571428</v>
      </c>
      <c r="K79" s="28">
        <f t="shared" si="15"/>
        <v>0.36666666666666664</v>
      </c>
      <c r="L79" s="15"/>
    </row>
    <row r="80" spans="1:12" x14ac:dyDescent="0.35">
      <c r="A80" s="12" t="s">
        <v>32</v>
      </c>
      <c r="B80" s="29" t="s">
        <v>17</v>
      </c>
      <c r="C80" s="18" t="s">
        <v>110</v>
      </c>
      <c r="D80" s="18" t="s">
        <v>14</v>
      </c>
      <c r="E80" s="18" t="s">
        <v>16</v>
      </c>
      <c r="F80" s="18">
        <v>100</v>
      </c>
      <c r="G80" s="18">
        <v>11</v>
      </c>
      <c r="H80" s="19">
        <f t="shared" si="12"/>
        <v>11</v>
      </c>
      <c r="I80" s="20">
        <f t="shared" si="13"/>
        <v>1.0377358490566038</v>
      </c>
      <c r="J80" s="20">
        <f t="shared" si="14"/>
        <v>0.31428571428571428</v>
      </c>
      <c r="K80" s="28">
        <f t="shared" si="15"/>
        <v>0.36666666666666664</v>
      </c>
      <c r="L80" s="15"/>
    </row>
    <row r="81" spans="1:12" x14ac:dyDescent="0.35">
      <c r="A81" s="12" t="s">
        <v>32</v>
      </c>
      <c r="B81" s="29" t="s">
        <v>17</v>
      </c>
      <c r="C81" s="18" t="s">
        <v>111</v>
      </c>
      <c r="D81" s="18" t="s">
        <v>14</v>
      </c>
      <c r="E81" s="18" t="s">
        <v>16</v>
      </c>
      <c r="F81" s="18">
        <v>100</v>
      </c>
      <c r="G81" s="18">
        <v>13</v>
      </c>
      <c r="H81" s="19">
        <f t="shared" si="12"/>
        <v>13</v>
      </c>
      <c r="I81" s="20">
        <f t="shared" si="13"/>
        <v>1.2264150943396226</v>
      </c>
      <c r="J81" s="20">
        <f t="shared" si="14"/>
        <v>0.37142857142857144</v>
      </c>
      <c r="K81" s="28">
        <f t="shared" si="15"/>
        <v>0.43333333333333335</v>
      </c>
      <c r="L81" s="15"/>
    </row>
    <row r="82" spans="1:12" x14ac:dyDescent="0.35">
      <c r="A82" s="23" t="s">
        <v>26</v>
      </c>
      <c r="B82" s="29" t="s">
        <v>17</v>
      </c>
      <c r="C82" s="18" t="s">
        <v>112</v>
      </c>
      <c r="D82" s="18" t="s">
        <v>14</v>
      </c>
      <c r="E82" s="18" t="s">
        <v>16</v>
      </c>
      <c r="F82" s="18">
        <v>90</v>
      </c>
      <c r="G82" s="18">
        <v>10.199999999999999</v>
      </c>
      <c r="H82" s="19">
        <f t="shared" si="12"/>
        <v>9.18</v>
      </c>
      <c r="I82" s="20">
        <f t="shared" si="13"/>
        <v>0.96226415094339623</v>
      </c>
      <c r="J82" s="20">
        <f t="shared" si="14"/>
        <v>0.26228571428571429</v>
      </c>
      <c r="K82" s="28">
        <f t="shared" si="15"/>
        <v>0.30599999999999999</v>
      </c>
      <c r="L82" s="15"/>
    </row>
    <row r="83" spans="1:12" x14ac:dyDescent="0.35">
      <c r="A83" s="23" t="s">
        <v>26</v>
      </c>
      <c r="B83" s="29" t="s">
        <v>17</v>
      </c>
      <c r="C83" s="18" t="s">
        <v>113</v>
      </c>
      <c r="D83" s="18" t="s">
        <v>14</v>
      </c>
      <c r="E83" s="18" t="s">
        <v>16</v>
      </c>
      <c r="F83" s="18">
        <v>90</v>
      </c>
      <c r="G83" s="18">
        <v>10.8</v>
      </c>
      <c r="H83" s="19">
        <f t="shared" si="12"/>
        <v>9.7200000000000006</v>
      </c>
      <c r="I83" s="20">
        <f t="shared" si="13"/>
        <v>1.0188679245283019</v>
      </c>
      <c r="J83" s="20">
        <f t="shared" si="14"/>
        <v>0.27771428571428575</v>
      </c>
      <c r="K83" s="28">
        <f t="shared" si="15"/>
        <v>0.32400000000000001</v>
      </c>
      <c r="L83" s="15"/>
    </row>
    <row r="84" spans="1:12" x14ac:dyDescent="0.35">
      <c r="A84" s="23" t="s">
        <v>26</v>
      </c>
      <c r="B84" s="29" t="s">
        <v>17</v>
      </c>
      <c r="C84" s="18" t="s">
        <v>114</v>
      </c>
      <c r="D84" s="18" t="s">
        <v>14</v>
      </c>
      <c r="E84" s="18" t="s">
        <v>16</v>
      </c>
      <c r="F84" s="18">
        <v>90</v>
      </c>
      <c r="G84" s="18">
        <v>9.1</v>
      </c>
      <c r="H84" s="19">
        <f t="shared" si="12"/>
        <v>8.19</v>
      </c>
      <c r="I84" s="20">
        <f t="shared" si="13"/>
        <v>0.85849056603773588</v>
      </c>
      <c r="J84" s="20">
        <f t="shared" si="14"/>
        <v>0.23399999999999999</v>
      </c>
      <c r="K84" s="28">
        <f t="shared" si="15"/>
        <v>0.27299999999999996</v>
      </c>
      <c r="L84" s="15"/>
    </row>
    <row r="85" spans="1:12" x14ac:dyDescent="0.35">
      <c r="A85" s="23" t="s">
        <v>26</v>
      </c>
      <c r="B85" s="29" t="s">
        <v>17</v>
      </c>
      <c r="C85" s="18" t="s">
        <v>115</v>
      </c>
      <c r="D85" s="18" t="s">
        <v>14</v>
      </c>
      <c r="E85" s="18" t="s">
        <v>16</v>
      </c>
      <c r="F85" s="18">
        <v>120</v>
      </c>
      <c r="G85" s="18">
        <v>2.9</v>
      </c>
      <c r="H85" s="19">
        <f t="shared" si="12"/>
        <v>3.4799999999999995</v>
      </c>
      <c r="I85" s="20">
        <f t="shared" si="13"/>
        <v>0.27358490566037735</v>
      </c>
      <c r="J85" s="20">
        <f t="shared" si="14"/>
        <v>9.9428571428571422E-2</v>
      </c>
      <c r="K85" s="28">
        <f t="shared" si="15"/>
        <v>0.11599999999999998</v>
      </c>
      <c r="L85" s="15"/>
    </row>
    <row r="86" spans="1:12" x14ac:dyDescent="0.35">
      <c r="A86" s="23" t="s">
        <v>26</v>
      </c>
      <c r="B86" s="29" t="s">
        <v>17</v>
      </c>
      <c r="C86" s="18" t="s">
        <v>116</v>
      </c>
      <c r="D86" s="18" t="s">
        <v>43</v>
      </c>
      <c r="E86" s="18" t="s">
        <v>16</v>
      </c>
      <c r="F86" s="18">
        <v>120</v>
      </c>
      <c r="G86" s="18">
        <v>8</v>
      </c>
      <c r="H86" s="19">
        <f t="shared" si="12"/>
        <v>9.6</v>
      </c>
      <c r="I86" s="20">
        <f t="shared" si="13"/>
        <v>0.75471698113207553</v>
      </c>
      <c r="J86" s="20">
        <f t="shared" si="14"/>
        <v>0.2742857142857143</v>
      </c>
      <c r="K86" s="28">
        <f t="shared" si="15"/>
        <v>0.32</v>
      </c>
      <c r="L86" s="15"/>
    </row>
    <row r="87" spans="1:12" x14ac:dyDescent="0.35">
      <c r="A87" s="23" t="s">
        <v>26</v>
      </c>
      <c r="B87" s="29" t="s">
        <v>17</v>
      </c>
      <c r="C87" s="18" t="s">
        <v>117</v>
      </c>
      <c r="D87" s="18" t="s">
        <v>14</v>
      </c>
      <c r="E87" s="18" t="s">
        <v>16</v>
      </c>
      <c r="F87" s="18">
        <v>120</v>
      </c>
      <c r="G87" s="18">
        <v>6.4</v>
      </c>
      <c r="H87" s="19">
        <f t="shared" si="12"/>
        <v>7.68</v>
      </c>
      <c r="I87" s="20">
        <f t="shared" si="13"/>
        <v>0.60377358490566047</v>
      </c>
      <c r="J87" s="20">
        <f t="shared" si="14"/>
        <v>0.21942857142857142</v>
      </c>
      <c r="K87" s="28">
        <f t="shared" si="15"/>
        <v>0.25600000000000001</v>
      </c>
      <c r="L87" s="15"/>
    </row>
    <row r="88" spans="1:12" x14ac:dyDescent="0.35">
      <c r="A88" s="23" t="s">
        <v>26</v>
      </c>
      <c r="B88" s="29" t="s">
        <v>17</v>
      </c>
      <c r="C88" s="18" t="s">
        <v>118</v>
      </c>
      <c r="D88" s="18" t="s">
        <v>14</v>
      </c>
      <c r="E88" s="18" t="s">
        <v>16</v>
      </c>
      <c r="F88" s="18">
        <v>100</v>
      </c>
      <c r="G88" s="18">
        <v>10</v>
      </c>
      <c r="H88" s="19">
        <f t="shared" si="12"/>
        <v>10</v>
      </c>
      <c r="I88" s="20">
        <f t="shared" si="13"/>
        <v>0.94339622641509435</v>
      </c>
      <c r="J88" s="20">
        <f t="shared" si="14"/>
        <v>0.2857142857142857</v>
      </c>
      <c r="K88" s="28">
        <f t="shared" si="15"/>
        <v>0.33333333333333331</v>
      </c>
      <c r="L88" s="15"/>
    </row>
    <row r="89" spans="1:12" x14ac:dyDescent="0.35">
      <c r="A89" s="23" t="s">
        <v>26</v>
      </c>
      <c r="B89" s="29" t="s">
        <v>17</v>
      </c>
      <c r="C89" s="18" t="s">
        <v>119</v>
      </c>
      <c r="D89" s="18" t="s">
        <v>14</v>
      </c>
      <c r="E89" s="18" t="s">
        <v>16</v>
      </c>
      <c r="F89" s="18">
        <v>100</v>
      </c>
      <c r="G89" s="18">
        <v>7.1</v>
      </c>
      <c r="H89" s="19">
        <f t="shared" si="12"/>
        <v>7.1</v>
      </c>
      <c r="I89" s="20">
        <f t="shared" si="13"/>
        <v>0.66981132075471694</v>
      </c>
      <c r="J89" s="20">
        <f t="shared" si="14"/>
        <v>0.20285714285714285</v>
      </c>
      <c r="K89" s="28">
        <f t="shared" si="15"/>
        <v>0.23666666666666666</v>
      </c>
      <c r="L89" s="15"/>
    </row>
    <row r="90" spans="1:12" x14ac:dyDescent="0.35">
      <c r="A90" s="23" t="s">
        <v>26</v>
      </c>
      <c r="B90" s="29" t="s">
        <v>17</v>
      </c>
      <c r="C90" s="18" t="s">
        <v>120</v>
      </c>
      <c r="D90" s="18" t="s">
        <v>14</v>
      </c>
      <c r="E90" s="18" t="s">
        <v>16</v>
      </c>
      <c r="F90" s="18">
        <v>100</v>
      </c>
      <c r="G90" s="18">
        <v>8</v>
      </c>
      <c r="H90" s="19">
        <f t="shared" si="12"/>
        <v>8</v>
      </c>
      <c r="I90" s="20">
        <f t="shared" si="13"/>
        <v>0.75471698113207553</v>
      </c>
      <c r="J90" s="20">
        <f t="shared" si="14"/>
        <v>0.22857142857142856</v>
      </c>
      <c r="K90" s="28">
        <f t="shared" si="15"/>
        <v>0.26666666666666666</v>
      </c>
      <c r="L90" s="15"/>
    </row>
    <row r="91" spans="1:12" x14ac:dyDescent="0.35">
      <c r="A91" s="23" t="s">
        <v>26</v>
      </c>
      <c r="B91" s="29" t="s">
        <v>17</v>
      </c>
      <c r="C91" s="18" t="s">
        <v>121</v>
      </c>
      <c r="D91" s="18" t="s">
        <v>14</v>
      </c>
      <c r="E91" s="18" t="s">
        <v>16</v>
      </c>
      <c r="F91" s="18">
        <v>100</v>
      </c>
      <c r="G91" s="18">
        <v>9.1999999999999993</v>
      </c>
      <c r="H91" s="19">
        <f t="shared" si="12"/>
        <v>9.1999999999999993</v>
      </c>
      <c r="I91" s="20">
        <f t="shared" si="13"/>
        <v>0.86792452830188671</v>
      </c>
      <c r="J91" s="20">
        <f t="shared" si="14"/>
        <v>0.26285714285714284</v>
      </c>
      <c r="K91" s="28">
        <f t="shared" si="15"/>
        <v>0.30666666666666664</v>
      </c>
      <c r="L91" s="15"/>
    </row>
    <row r="92" spans="1:12" x14ac:dyDescent="0.35">
      <c r="A92" s="23" t="s">
        <v>26</v>
      </c>
      <c r="B92" s="29" t="s">
        <v>17</v>
      </c>
      <c r="C92" s="18" t="s">
        <v>122</v>
      </c>
      <c r="D92" s="18" t="s">
        <v>14</v>
      </c>
      <c r="E92" s="18" t="s">
        <v>16</v>
      </c>
      <c r="F92" s="18">
        <v>100</v>
      </c>
      <c r="G92" s="18">
        <v>10.9</v>
      </c>
      <c r="H92" s="19">
        <f t="shared" si="12"/>
        <v>10.9</v>
      </c>
      <c r="I92" s="20">
        <f t="shared" si="13"/>
        <v>1.0283018867924529</v>
      </c>
      <c r="J92" s="20">
        <f t="shared" si="14"/>
        <v>0.31142857142857144</v>
      </c>
      <c r="K92" s="28">
        <f t="shared" si="15"/>
        <v>0.36333333333333334</v>
      </c>
      <c r="L92" s="15"/>
    </row>
    <row r="93" spans="1:12" x14ac:dyDescent="0.35">
      <c r="A93" s="23" t="s">
        <v>26</v>
      </c>
      <c r="B93" s="29" t="s">
        <v>17</v>
      </c>
      <c r="C93" s="18" t="s">
        <v>123</v>
      </c>
      <c r="D93" s="18" t="s">
        <v>43</v>
      </c>
      <c r="E93" s="18" t="s">
        <v>19</v>
      </c>
      <c r="F93" s="18">
        <v>130</v>
      </c>
      <c r="G93" s="18">
        <v>1.9</v>
      </c>
      <c r="H93" s="19">
        <f t="shared" si="12"/>
        <v>2.4699999999999998</v>
      </c>
      <c r="I93" s="20">
        <f t="shared" si="13"/>
        <v>0.17924528301886791</v>
      </c>
      <c r="J93" s="20">
        <f t="shared" si="14"/>
        <v>7.0571428571428563E-2</v>
      </c>
      <c r="K93" s="28">
        <f t="shared" si="15"/>
        <v>8.2333333333333328E-2</v>
      </c>
      <c r="L93" s="15"/>
    </row>
    <row r="94" spans="1:12" x14ac:dyDescent="0.35">
      <c r="A94" s="23" t="s">
        <v>26</v>
      </c>
      <c r="B94" s="29" t="s">
        <v>17</v>
      </c>
      <c r="C94" s="18" t="s">
        <v>124</v>
      </c>
      <c r="D94" s="18" t="s">
        <v>43</v>
      </c>
      <c r="E94" s="18" t="s">
        <v>19</v>
      </c>
      <c r="F94" s="18">
        <v>130</v>
      </c>
      <c r="G94" s="18">
        <v>3</v>
      </c>
      <c r="H94" s="19">
        <f t="shared" si="12"/>
        <v>3.9</v>
      </c>
      <c r="I94" s="20">
        <f t="shared" si="13"/>
        <v>0.28301886792452829</v>
      </c>
      <c r="J94" s="20">
        <f t="shared" si="14"/>
        <v>0.11142857142857143</v>
      </c>
      <c r="K94" s="28">
        <f t="shared" si="15"/>
        <v>0.13</v>
      </c>
      <c r="L94" s="15"/>
    </row>
    <row r="95" spans="1:12" x14ac:dyDescent="0.35">
      <c r="A95" s="23" t="s">
        <v>26</v>
      </c>
      <c r="B95" s="29" t="s">
        <v>17</v>
      </c>
      <c r="C95" s="18" t="s">
        <v>125</v>
      </c>
      <c r="D95" s="18" t="s">
        <v>14</v>
      </c>
      <c r="E95" s="18" t="s">
        <v>16</v>
      </c>
      <c r="F95" s="18">
        <v>100</v>
      </c>
      <c r="G95" s="18">
        <v>11.4</v>
      </c>
      <c r="H95" s="19">
        <f t="shared" si="12"/>
        <v>11.4</v>
      </c>
      <c r="I95" s="20">
        <f t="shared" si="13"/>
        <v>1.0754716981132075</v>
      </c>
      <c r="J95" s="20">
        <f t="shared" si="14"/>
        <v>0.32571428571428573</v>
      </c>
      <c r="K95" s="28">
        <f t="shared" si="15"/>
        <v>0.38</v>
      </c>
      <c r="L95" s="15"/>
    </row>
    <row r="96" spans="1:12" x14ac:dyDescent="0.35">
      <c r="A96" s="23" t="s">
        <v>26</v>
      </c>
      <c r="B96" s="29" t="s">
        <v>17</v>
      </c>
      <c r="C96" s="18" t="s">
        <v>126</v>
      </c>
      <c r="D96" s="18" t="s">
        <v>14</v>
      </c>
      <c r="E96" s="18" t="s">
        <v>16</v>
      </c>
      <c r="F96" s="18">
        <v>100</v>
      </c>
      <c r="G96" s="18">
        <v>8.1999999999999993</v>
      </c>
      <c r="H96" s="19">
        <f t="shared" si="12"/>
        <v>8.1999999999999993</v>
      </c>
      <c r="I96" s="20">
        <f t="shared" si="13"/>
        <v>0.7735849056603773</v>
      </c>
      <c r="J96" s="20">
        <f t="shared" si="14"/>
        <v>0.23428571428571426</v>
      </c>
      <c r="K96" s="28">
        <f t="shared" si="15"/>
        <v>0.27333333333333332</v>
      </c>
      <c r="L96" s="15"/>
    </row>
    <row r="97" spans="1:12" x14ac:dyDescent="0.35">
      <c r="A97" s="23" t="s">
        <v>26</v>
      </c>
      <c r="B97" s="29" t="s">
        <v>17</v>
      </c>
      <c r="C97" s="18" t="s">
        <v>127</v>
      </c>
      <c r="D97" s="18" t="s">
        <v>14</v>
      </c>
      <c r="E97" s="18" t="s">
        <v>16</v>
      </c>
      <c r="F97" s="18">
        <v>100</v>
      </c>
      <c r="G97" s="18">
        <v>8</v>
      </c>
      <c r="H97" s="19">
        <f t="shared" si="12"/>
        <v>8</v>
      </c>
      <c r="I97" s="20">
        <f t="shared" si="13"/>
        <v>0.75471698113207553</v>
      </c>
      <c r="J97" s="20">
        <f t="shared" si="14"/>
        <v>0.22857142857142856</v>
      </c>
      <c r="K97" s="28">
        <f t="shared" si="15"/>
        <v>0.26666666666666666</v>
      </c>
      <c r="L97" s="15"/>
    </row>
    <row r="98" spans="1:12" x14ac:dyDescent="0.35">
      <c r="A98" s="7" t="s">
        <v>27</v>
      </c>
      <c r="B98" s="29" t="s">
        <v>17</v>
      </c>
      <c r="C98" s="18" t="s">
        <v>128</v>
      </c>
      <c r="D98" s="18" t="s">
        <v>14</v>
      </c>
      <c r="E98" s="18" t="s">
        <v>16</v>
      </c>
      <c r="F98" s="18">
        <v>100</v>
      </c>
      <c r="G98" s="18">
        <v>7.1</v>
      </c>
      <c r="H98" s="19">
        <f t="shared" si="12"/>
        <v>7.1</v>
      </c>
      <c r="I98" s="20">
        <f t="shared" si="13"/>
        <v>0.66981132075471694</v>
      </c>
      <c r="J98" s="20">
        <f t="shared" si="14"/>
        <v>0.20285714285714285</v>
      </c>
      <c r="K98" s="28">
        <f t="shared" si="15"/>
        <v>0.23666666666666666</v>
      </c>
      <c r="L98" s="15"/>
    </row>
    <row r="99" spans="1:12" x14ac:dyDescent="0.35">
      <c r="A99" s="7" t="s">
        <v>27</v>
      </c>
      <c r="B99" s="29" t="s">
        <v>17</v>
      </c>
      <c r="C99" s="18" t="s">
        <v>129</v>
      </c>
      <c r="D99" s="18" t="s">
        <v>43</v>
      </c>
      <c r="E99" s="18" t="s">
        <v>19</v>
      </c>
      <c r="F99" s="18">
        <v>130</v>
      </c>
      <c r="G99" s="18">
        <v>3.1</v>
      </c>
      <c r="H99" s="19">
        <f t="shared" si="12"/>
        <v>4.03</v>
      </c>
      <c r="I99" s="20">
        <f t="shared" si="13"/>
        <v>0.29245283018867924</v>
      </c>
      <c r="J99" s="20">
        <f t="shared" si="14"/>
        <v>0.11514285714285714</v>
      </c>
      <c r="K99" s="28">
        <f t="shared" si="15"/>
        <v>0.13433333333333333</v>
      </c>
      <c r="L99" s="15"/>
    </row>
    <row r="100" spans="1:12" x14ac:dyDescent="0.35">
      <c r="A100" s="7" t="s">
        <v>27</v>
      </c>
      <c r="B100" s="29" t="s">
        <v>17</v>
      </c>
      <c r="C100" s="18" t="s">
        <v>130</v>
      </c>
      <c r="D100" s="18" t="s">
        <v>43</v>
      </c>
      <c r="E100" s="18" t="s">
        <v>19</v>
      </c>
      <c r="F100" s="18">
        <v>130</v>
      </c>
      <c r="G100" s="18">
        <v>3.1</v>
      </c>
      <c r="H100" s="19">
        <f t="shared" si="12"/>
        <v>4.03</v>
      </c>
      <c r="I100" s="20">
        <f t="shared" si="13"/>
        <v>0.29245283018867924</v>
      </c>
      <c r="J100" s="20">
        <f t="shared" si="14"/>
        <v>0.11514285714285714</v>
      </c>
      <c r="K100" s="28">
        <f t="shared" si="15"/>
        <v>0.13433333333333333</v>
      </c>
      <c r="L100" s="15"/>
    </row>
    <row r="101" spans="1:12" x14ac:dyDescent="0.35">
      <c r="A101" s="7" t="s">
        <v>27</v>
      </c>
      <c r="B101" s="29" t="s">
        <v>17</v>
      </c>
      <c r="C101" s="18" t="s">
        <v>131</v>
      </c>
      <c r="D101" s="18" t="s">
        <v>14</v>
      </c>
      <c r="E101" s="18" t="s">
        <v>16</v>
      </c>
      <c r="F101" s="18">
        <v>100</v>
      </c>
      <c r="G101" s="18">
        <v>8.9</v>
      </c>
      <c r="H101" s="19">
        <f t="shared" si="12"/>
        <v>8.9</v>
      </c>
      <c r="I101" s="20">
        <f t="shared" si="13"/>
        <v>0.839622641509434</v>
      </c>
      <c r="J101" s="20">
        <f t="shared" si="14"/>
        <v>0.25428571428571428</v>
      </c>
      <c r="K101" s="28">
        <f t="shared" si="15"/>
        <v>0.29666666666666669</v>
      </c>
      <c r="L101" s="15"/>
    </row>
    <row r="102" spans="1:12" x14ac:dyDescent="0.35">
      <c r="A102" s="7" t="s">
        <v>27</v>
      </c>
      <c r="B102" s="29" t="s">
        <v>17</v>
      </c>
      <c r="C102" s="18" t="s">
        <v>132</v>
      </c>
      <c r="D102" s="18" t="s">
        <v>43</v>
      </c>
      <c r="E102" s="18" t="s">
        <v>19</v>
      </c>
      <c r="F102" s="18">
        <v>130</v>
      </c>
      <c r="G102" s="18">
        <v>3.8</v>
      </c>
      <c r="H102" s="19">
        <f t="shared" si="12"/>
        <v>4.9399999999999995</v>
      </c>
      <c r="I102" s="20">
        <f t="shared" si="13"/>
        <v>0.35849056603773582</v>
      </c>
      <c r="J102" s="20">
        <f t="shared" si="14"/>
        <v>0.14114285714285713</v>
      </c>
      <c r="K102" s="28">
        <f t="shared" si="15"/>
        <v>0.16466666666666666</v>
      </c>
      <c r="L102" s="15"/>
    </row>
    <row r="103" spans="1:12" x14ac:dyDescent="0.35">
      <c r="A103" s="7" t="s">
        <v>27</v>
      </c>
      <c r="B103" s="29" t="s">
        <v>17</v>
      </c>
      <c r="C103" s="18" t="s">
        <v>133</v>
      </c>
      <c r="D103" s="18" t="s">
        <v>43</v>
      </c>
      <c r="E103" s="18" t="s">
        <v>15</v>
      </c>
      <c r="F103" s="18">
        <v>100</v>
      </c>
      <c r="G103" s="18">
        <v>8.1999999999999993</v>
      </c>
      <c r="H103" s="19">
        <f t="shared" si="12"/>
        <v>8.1999999999999993</v>
      </c>
      <c r="I103" s="20">
        <f t="shared" si="13"/>
        <v>0.7735849056603773</v>
      </c>
      <c r="J103" s="20">
        <f t="shared" si="14"/>
        <v>0.23428571428571426</v>
      </c>
      <c r="K103" s="28">
        <f t="shared" si="15"/>
        <v>0.27333333333333332</v>
      </c>
      <c r="L103" s="15"/>
    </row>
    <row r="104" spans="1:12" x14ac:dyDescent="0.35">
      <c r="A104" s="27" t="s">
        <v>22</v>
      </c>
      <c r="B104" s="29" t="s">
        <v>17</v>
      </c>
      <c r="C104" s="18" t="s">
        <v>134</v>
      </c>
      <c r="D104" s="18" t="s">
        <v>43</v>
      </c>
      <c r="E104" s="18" t="s">
        <v>19</v>
      </c>
      <c r="F104" s="18">
        <v>130</v>
      </c>
      <c r="G104" s="18">
        <v>2.2000000000000002</v>
      </c>
      <c r="H104" s="19">
        <f t="shared" si="12"/>
        <v>2.8600000000000003</v>
      </c>
      <c r="I104" s="20">
        <f t="shared" si="13"/>
        <v>0.20754716981132079</v>
      </c>
      <c r="J104" s="20">
        <f t="shared" si="14"/>
        <v>8.1714285714285725E-2</v>
      </c>
      <c r="K104" s="28">
        <f t="shared" si="15"/>
        <v>9.5333333333333339E-2</v>
      </c>
      <c r="L104" s="15"/>
    </row>
    <row r="105" spans="1:12" x14ac:dyDescent="0.35">
      <c r="A105" s="27" t="s">
        <v>22</v>
      </c>
      <c r="B105" s="29" t="s">
        <v>17</v>
      </c>
      <c r="C105" s="18" t="s">
        <v>135</v>
      </c>
      <c r="D105" s="18" t="s">
        <v>43</v>
      </c>
      <c r="E105" s="18" t="s">
        <v>19</v>
      </c>
      <c r="F105" s="18">
        <v>130</v>
      </c>
      <c r="G105" s="18">
        <v>3</v>
      </c>
      <c r="H105" s="19">
        <f t="shared" si="12"/>
        <v>3.9</v>
      </c>
      <c r="I105" s="20">
        <f t="shared" si="13"/>
        <v>0.28301886792452829</v>
      </c>
      <c r="J105" s="20">
        <f t="shared" si="14"/>
        <v>0.11142857142857143</v>
      </c>
      <c r="K105" s="28">
        <f t="shared" si="15"/>
        <v>0.13</v>
      </c>
      <c r="L105" s="15"/>
    </row>
    <row r="106" spans="1:12" x14ac:dyDescent="0.35">
      <c r="A106" s="27" t="s">
        <v>22</v>
      </c>
      <c r="B106" s="29" t="s">
        <v>17</v>
      </c>
      <c r="C106" s="18" t="s">
        <v>136</v>
      </c>
      <c r="D106" s="18" t="s">
        <v>43</v>
      </c>
      <c r="E106" s="18" t="s">
        <v>19</v>
      </c>
      <c r="F106" s="18">
        <v>130</v>
      </c>
      <c r="G106" s="18">
        <v>4</v>
      </c>
      <c r="H106" s="19">
        <f t="shared" si="12"/>
        <v>5.2</v>
      </c>
      <c r="I106" s="20">
        <f t="shared" si="13"/>
        <v>0.37735849056603776</v>
      </c>
      <c r="J106" s="20">
        <f t="shared" si="14"/>
        <v>0.14857142857142858</v>
      </c>
      <c r="K106" s="28">
        <f t="shared" si="15"/>
        <v>0.17333333333333334</v>
      </c>
      <c r="L106" s="15"/>
    </row>
    <row r="107" spans="1:12" x14ac:dyDescent="0.35">
      <c r="A107" s="27" t="s">
        <v>22</v>
      </c>
      <c r="B107" s="29" t="s">
        <v>17</v>
      </c>
      <c r="C107" s="18" t="s">
        <v>137</v>
      </c>
      <c r="D107" s="18" t="s">
        <v>43</v>
      </c>
      <c r="E107" s="18" t="s">
        <v>19</v>
      </c>
      <c r="F107" s="18">
        <v>130</v>
      </c>
      <c r="G107" s="18">
        <v>5.0999999999999996</v>
      </c>
      <c r="H107" s="19">
        <f t="shared" si="12"/>
        <v>6.63</v>
      </c>
      <c r="I107" s="20">
        <f t="shared" si="13"/>
        <v>0.48113207547169812</v>
      </c>
      <c r="J107" s="20">
        <f t="shared" si="14"/>
        <v>0.18942857142857142</v>
      </c>
      <c r="K107" s="28">
        <f t="shared" si="15"/>
        <v>0.221</v>
      </c>
      <c r="L107" s="15"/>
    </row>
    <row r="108" spans="1:12" x14ac:dyDescent="0.35">
      <c r="A108" s="7" t="s">
        <v>27</v>
      </c>
      <c r="B108" s="29" t="s">
        <v>17</v>
      </c>
      <c r="C108" s="18" t="s">
        <v>129</v>
      </c>
      <c r="D108" s="18" t="s">
        <v>43</v>
      </c>
      <c r="E108" s="18" t="s">
        <v>19</v>
      </c>
      <c r="F108" s="18">
        <v>130</v>
      </c>
      <c r="G108" s="18">
        <v>4.0999999999999996</v>
      </c>
      <c r="H108" s="19">
        <f t="shared" si="12"/>
        <v>5.3299999999999992</v>
      </c>
      <c r="I108" s="20">
        <f t="shared" si="13"/>
        <v>0.38679245283018865</v>
      </c>
      <c r="J108" s="20">
        <f t="shared" si="14"/>
        <v>0.15228571428571427</v>
      </c>
      <c r="K108" s="28">
        <f t="shared" si="15"/>
        <v>0.17766666666666664</v>
      </c>
      <c r="L108" s="15"/>
    </row>
    <row r="109" spans="1:12" x14ac:dyDescent="0.35">
      <c r="A109" s="7" t="s">
        <v>27</v>
      </c>
      <c r="B109" s="29" t="s">
        <v>17</v>
      </c>
      <c r="C109" s="18" t="s">
        <v>138</v>
      </c>
      <c r="D109" s="18" t="s">
        <v>43</v>
      </c>
      <c r="E109" s="18" t="s">
        <v>15</v>
      </c>
      <c r="F109" s="18">
        <v>100</v>
      </c>
      <c r="G109" s="18">
        <v>5.2</v>
      </c>
      <c r="H109" s="19">
        <f t="shared" si="12"/>
        <v>5.2</v>
      </c>
      <c r="I109" s="20">
        <f t="shared" si="13"/>
        <v>0.49056603773584911</v>
      </c>
      <c r="J109" s="20">
        <f t="shared" si="14"/>
        <v>0.14857142857142858</v>
      </c>
      <c r="K109" s="28">
        <f t="shared" si="15"/>
        <v>0.17333333333333334</v>
      </c>
      <c r="L109" s="15"/>
    </row>
    <row r="110" spans="1:12" x14ac:dyDescent="0.35">
      <c r="A110" s="7" t="s">
        <v>27</v>
      </c>
      <c r="B110" s="29" t="s">
        <v>17</v>
      </c>
      <c r="C110" s="18" t="s">
        <v>139</v>
      </c>
      <c r="D110" s="18" t="s">
        <v>14</v>
      </c>
      <c r="E110" s="18" t="s">
        <v>16</v>
      </c>
      <c r="F110" s="18">
        <v>100</v>
      </c>
      <c r="G110" s="18">
        <v>8.1999999999999993</v>
      </c>
      <c r="H110" s="19">
        <f t="shared" si="12"/>
        <v>8.1999999999999993</v>
      </c>
      <c r="I110" s="20">
        <f t="shared" si="13"/>
        <v>0.7735849056603773</v>
      </c>
      <c r="J110" s="20">
        <f t="shared" si="14"/>
        <v>0.23428571428571426</v>
      </c>
      <c r="K110" s="28">
        <f t="shared" si="15"/>
        <v>0.27333333333333332</v>
      </c>
      <c r="L110" s="15"/>
    </row>
    <row r="111" spans="1:12" x14ac:dyDescent="0.35">
      <c r="A111" s="7" t="s">
        <v>27</v>
      </c>
      <c r="B111" s="29" t="s">
        <v>17</v>
      </c>
      <c r="C111" s="18" t="s">
        <v>140</v>
      </c>
      <c r="D111" s="18" t="s">
        <v>14</v>
      </c>
      <c r="E111" s="18" t="s">
        <v>16</v>
      </c>
      <c r="F111" s="18">
        <v>100</v>
      </c>
      <c r="G111" s="18">
        <v>12</v>
      </c>
      <c r="H111" s="19">
        <f t="shared" si="12"/>
        <v>12</v>
      </c>
      <c r="I111" s="20">
        <f t="shared" si="13"/>
        <v>1.1320754716981132</v>
      </c>
      <c r="J111" s="20">
        <f t="shared" si="14"/>
        <v>0.34285714285714286</v>
      </c>
      <c r="K111" s="28">
        <f t="shared" si="15"/>
        <v>0.4</v>
      </c>
      <c r="L111" s="15"/>
    </row>
    <row r="112" spans="1:12" x14ac:dyDescent="0.35">
      <c r="A112" s="7" t="s">
        <v>27</v>
      </c>
      <c r="B112" s="29" t="s">
        <v>17</v>
      </c>
      <c r="C112" s="18" t="s">
        <v>141</v>
      </c>
      <c r="D112" s="18" t="s">
        <v>14</v>
      </c>
      <c r="E112" s="18" t="s">
        <v>16</v>
      </c>
      <c r="F112" s="18">
        <v>100</v>
      </c>
      <c r="G112" s="18">
        <v>9.1999999999999993</v>
      </c>
      <c r="H112" s="19">
        <f t="shared" si="12"/>
        <v>9.1999999999999993</v>
      </c>
      <c r="I112" s="20">
        <f t="shared" si="13"/>
        <v>0.86792452830188671</v>
      </c>
      <c r="J112" s="20">
        <f t="shared" si="14"/>
        <v>0.26285714285714284</v>
      </c>
      <c r="K112" s="28">
        <f t="shared" si="15"/>
        <v>0.30666666666666664</v>
      </c>
      <c r="L112" s="15"/>
    </row>
    <row r="113" spans="1:12" x14ac:dyDescent="0.35">
      <c r="A113" s="7" t="s">
        <v>27</v>
      </c>
      <c r="B113" s="29" t="s">
        <v>17</v>
      </c>
      <c r="C113" s="18" t="s">
        <v>142</v>
      </c>
      <c r="D113" s="18" t="s">
        <v>14</v>
      </c>
      <c r="E113" s="18" t="s">
        <v>15</v>
      </c>
      <c r="F113" s="18">
        <v>100</v>
      </c>
      <c r="G113" s="18">
        <v>10</v>
      </c>
      <c r="H113" s="19">
        <f t="shared" si="12"/>
        <v>10</v>
      </c>
      <c r="I113" s="20">
        <f t="shared" si="13"/>
        <v>0.94339622641509435</v>
      </c>
      <c r="J113" s="20">
        <f t="shared" si="14"/>
        <v>0.2857142857142857</v>
      </c>
      <c r="K113" s="28">
        <f t="shared" si="15"/>
        <v>0.33333333333333331</v>
      </c>
      <c r="L113" s="15"/>
    </row>
    <row r="114" spans="1:12" x14ac:dyDescent="0.35">
      <c r="A114" s="7" t="s">
        <v>27</v>
      </c>
      <c r="B114" s="29" t="s">
        <v>17</v>
      </c>
      <c r="C114" s="18" t="s">
        <v>143</v>
      </c>
      <c r="D114" s="18" t="s">
        <v>57</v>
      </c>
      <c r="E114" s="18" t="s">
        <v>15</v>
      </c>
      <c r="F114" s="18">
        <v>100</v>
      </c>
      <c r="G114" s="18">
        <v>6.8</v>
      </c>
      <c r="H114" s="19">
        <f t="shared" si="12"/>
        <v>6.8000000000000007</v>
      </c>
      <c r="I114" s="20">
        <f t="shared" si="13"/>
        <v>0.64150943396226412</v>
      </c>
      <c r="J114" s="20">
        <f t="shared" si="14"/>
        <v>0.19428571428571431</v>
      </c>
      <c r="K114" s="28">
        <f t="shared" si="15"/>
        <v>0.22666666666666668</v>
      </c>
      <c r="L114" s="15"/>
    </row>
    <row r="115" spans="1:12" x14ac:dyDescent="0.35">
      <c r="A115" s="7" t="s">
        <v>27</v>
      </c>
      <c r="B115" s="29" t="s">
        <v>17</v>
      </c>
      <c r="C115" s="18" t="s">
        <v>144</v>
      </c>
      <c r="D115" s="18" t="s">
        <v>43</v>
      </c>
      <c r="E115" s="18" t="s">
        <v>19</v>
      </c>
      <c r="F115" s="18">
        <v>130</v>
      </c>
      <c r="G115" s="18">
        <v>3.1</v>
      </c>
      <c r="H115" s="19">
        <f t="shared" si="12"/>
        <v>4.03</v>
      </c>
      <c r="I115" s="20">
        <f t="shared" si="13"/>
        <v>0.29245283018867924</v>
      </c>
      <c r="J115" s="20">
        <f t="shared" si="14"/>
        <v>0.11514285714285714</v>
      </c>
      <c r="K115" s="28">
        <f t="shared" si="15"/>
        <v>0.13433333333333333</v>
      </c>
      <c r="L115" s="15"/>
    </row>
    <row r="116" spans="1:12" x14ac:dyDescent="0.35">
      <c r="A116" s="7" t="s">
        <v>27</v>
      </c>
      <c r="B116" s="29" t="s">
        <v>17</v>
      </c>
      <c r="C116" s="18" t="s">
        <v>145</v>
      </c>
      <c r="D116" s="18" t="s">
        <v>43</v>
      </c>
      <c r="E116" s="18" t="s">
        <v>19</v>
      </c>
      <c r="F116" s="18">
        <v>130</v>
      </c>
      <c r="G116" s="18">
        <v>3.9</v>
      </c>
      <c r="H116" s="19">
        <f t="shared" si="12"/>
        <v>5.07</v>
      </c>
      <c r="I116" s="20">
        <f t="shared" si="13"/>
        <v>0.36792452830188682</v>
      </c>
      <c r="J116" s="20">
        <f t="shared" si="14"/>
        <v>0.14485714285714288</v>
      </c>
      <c r="K116" s="28">
        <f t="shared" si="15"/>
        <v>0.16900000000000001</v>
      </c>
      <c r="L116" s="15"/>
    </row>
    <row r="117" spans="1:12" x14ac:dyDescent="0.35">
      <c r="A117" s="7" t="s">
        <v>27</v>
      </c>
      <c r="B117" s="29" t="s">
        <v>17</v>
      </c>
      <c r="C117" s="18" t="s">
        <v>146</v>
      </c>
      <c r="D117" s="18" t="s">
        <v>14</v>
      </c>
      <c r="E117" s="18" t="s">
        <v>15</v>
      </c>
      <c r="F117" s="18">
        <v>70</v>
      </c>
      <c r="G117" s="18">
        <v>15</v>
      </c>
      <c r="H117" s="19">
        <f t="shared" si="12"/>
        <v>10.5</v>
      </c>
      <c r="I117" s="20">
        <f t="shared" si="13"/>
        <v>1.4150943396226416</v>
      </c>
      <c r="J117" s="20">
        <f t="shared" si="14"/>
        <v>0.3</v>
      </c>
      <c r="K117" s="28">
        <f t="shared" si="15"/>
        <v>0.35</v>
      </c>
      <c r="L117" s="15"/>
    </row>
    <row r="118" spans="1:12" x14ac:dyDescent="0.35">
      <c r="A118" s="7" t="s">
        <v>27</v>
      </c>
      <c r="B118" s="29" t="s">
        <v>17</v>
      </c>
      <c r="C118" s="18" t="s">
        <v>147</v>
      </c>
      <c r="D118" s="18" t="s">
        <v>14</v>
      </c>
      <c r="E118" s="18" t="s">
        <v>15</v>
      </c>
      <c r="F118" s="18">
        <v>70</v>
      </c>
      <c r="G118" s="18">
        <v>9.9</v>
      </c>
      <c r="H118" s="19">
        <f t="shared" ref="H118:H153" si="16">SUM(G118)/100*F118</f>
        <v>6.9300000000000006</v>
      </c>
      <c r="I118" s="20">
        <f t="shared" ref="I118:I153" si="17">SUM(G118/10.6)</f>
        <v>0.93396226415094341</v>
      </c>
      <c r="J118" s="20">
        <f t="shared" ref="J118:J153" si="18">SUM(H118/35)</f>
        <v>0.19800000000000001</v>
      </c>
      <c r="K118" s="28">
        <f t="shared" ref="K118:K153" si="19">SUM(H118/30)</f>
        <v>0.23100000000000001</v>
      </c>
      <c r="L118" s="15"/>
    </row>
    <row r="119" spans="1:12" x14ac:dyDescent="0.35">
      <c r="A119" s="7" t="s">
        <v>27</v>
      </c>
      <c r="B119" s="29" t="s">
        <v>17</v>
      </c>
      <c r="C119" s="18" t="s">
        <v>148</v>
      </c>
      <c r="D119" s="18" t="s">
        <v>14</v>
      </c>
      <c r="E119" s="18" t="s">
        <v>15</v>
      </c>
      <c r="F119" s="18">
        <v>90</v>
      </c>
      <c r="G119" s="18">
        <v>10</v>
      </c>
      <c r="H119" s="19">
        <f t="shared" si="16"/>
        <v>9</v>
      </c>
      <c r="I119" s="20">
        <f t="shared" si="17"/>
        <v>0.94339622641509435</v>
      </c>
      <c r="J119" s="20">
        <f t="shared" si="18"/>
        <v>0.25714285714285712</v>
      </c>
      <c r="K119" s="28">
        <f t="shared" si="19"/>
        <v>0.3</v>
      </c>
      <c r="L119" s="15"/>
    </row>
    <row r="120" spans="1:12" x14ac:dyDescent="0.35">
      <c r="A120" s="21" t="s">
        <v>28</v>
      </c>
      <c r="B120" s="30" t="s">
        <v>13</v>
      </c>
      <c r="C120" s="18" t="s">
        <v>149</v>
      </c>
      <c r="D120" s="18" t="s">
        <v>43</v>
      </c>
      <c r="E120" s="18" t="s">
        <v>19</v>
      </c>
      <c r="F120" s="18">
        <v>130</v>
      </c>
      <c r="G120" s="18">
        <v>2</v>
      </c>
      <c r="H120" s="19">
        <f t="shared" si="16"/>
        <v>2.6</v>
      </c>
      <c r="I120" s="20">
        <f t="shared" si="17"/>
        <v>0.18867924528301888</v>
      </c>
      <c r="J120" s="20">
        <f t="shared" si="18"/>
        <v>7.4285714285714288E-2</v>
      </c>
      <c r="K120" s="28">
        <f t="shared" si="19"/>
        <v>8.666666666666667E-2</v>
      </c>
      <c r="L120" s="15"/>
    </row>
    <row r="121" spans="1:12" x14ac:dyDescent="0.35">
      <c r="A121" s="21" t="s">
        <v>28</v>
      </c>
      <c r="B121" s="30" t="s">
        <v>13</v>
      </c>
      <c r="C121" s="18" t="s">
        <v>150</v>
      </c>
      <c r="D121" s="18" t="s">
        <v>43</v>
      </c>
      <c r="E121" s="18" t="s">
        <v>19</v>
      </c>
      <c r="F121" s="18">
        <v>130</v>
      </c>
      <c r="G121" s="18">
        <v>2.8</v>
      </c>
      <c r="H121" s="19">
        <f t="shared" si="16"/>
        <v>3.6399999999999997</v>
      </c>
      <c r="I121" s="20">
        <f t="shared" si="17"/>
        <v>0.26415094339622641</v>
      </c>
      <c r="J121" s="20">
        <f t="shared" si="18"/>
        <v>0.104</v>
      </c>
      <c r="K121" s="28">
        <f t="shared" si="19"/>
        <v>0.12133333333333332</v>
      </c>
      <c r="L121" s="15"/>
    </row>
    <row r="122" spans="1:12" x14ac:dyDescent="0.35">
      <c r="A122" s="21" t="s">
        <v>28</v>
      </c>
      <c r="B122" s="30" t="s">
        <v>13</v>
      </c>
      <c r="C122" s="18" t="s">
        <v>151</v>
      </c>
      <c r="D122" s="18" t="s">
        <v>43</v>
      </c>
      <c r="E122" s="18" t="s">
        <v>19</v>
      </c>
      <c r="F122" s="18">
        <v>130</v>
      </c>
      <c r="G122" s="18">
        <v>3.3</v>
      </c>
      <c r="H122" s="19">
        <f t="shared" si="16"/>
        <v>4.29</v>
      </c>
      <c r="I122" s="20">
        <f t="shared" si="17"/>
        <v>0.31132075471698112</v>
      </c>
      <c r="J122" s="20">
        <f t="shared" si="18"/>
        <v>0.12257142857142857</v>
      </c>
      <c r="K122" s="28">
        <f t="shared" si="19"/>
        <v>0.14299999999999999</v>
      </c>
      <c r="L122" s="15"/>
    </row>
    <row r="123" spans="1:12" x14ac:dyDescent="0.35">
      <c r="A123" s="21" t="s">
        <v>28</v>
      </c>
      <c r="B123" s="30" t="s">
        <v>13</v>
      </c>
      <c r="C123" s="18" t="s">
        <v>152</v>
      </c>
      <c r="D123" s="18" t="s">
        <v>43</v>
      </c>
      <c r="E123" s="18" t="s">
        <v>19</v>
      </c>
      <c r="F123" s="18">
        <v>130</v>
      </c>
      <c r="G123" s="18">
        <v>3.8</v>
      </c>
      <c r="H123" s="19">
        <f t="shared" si="16"/>
        <v>4.9399999999999995</v>
      </c>
      <c r="I123" s="20">
        <f t="shared" si="17"/>
        <v>0.35849056603773582</v>
      </c>
      <c r="J123" s="20">
        <f t="shared" si="18"/>
        <v>0.14114285714285713</v>
      </c>
      <c r="K123" s="28">
        <f t="shared" si="19"/>
        <v>0.16466666666666666</v>
      </c>
      <c r="L123" s="15"/>
    </row>
    <row r="124" spans="1:12" x14ac:dyDescent="0.35">
      <c r="A124" s="21" t="s">
        <v>28</v>
      </c>
      <c r="B124" s="30" t="s">
        <v>13</v>
      </c>
      <c r="C124" s="18" t="s">
        <v>153</v>
      </c>
      <c r="D124" s="18" t="s">
        <v>43</v>
      </c>
      <c r="E124" s="18" t="s">
        <v>19</v>
      </c>
      <c r="F124" s="18">
        <v>130</v>
      </c>
      <c r="G124" s="18">
        <v>2.9</v>
      </c>
      <c r="H124" s="19">
        <f t="shared" si="16"/>
        <v>3.7699999999999996</v>
      </c>
      <c r="I124" s="20">
        <f t="shared" si="17"/>
        <v>0.27358490566037735</v>
      </c>
      <c r="J124" s="20">
        <f t="shared" si="18"/>
        <v>0.10771428571428571</v>
      </c>
      <c r="K124" s="28">
        <f t="shared" si="19"/>
        <v>0.12566666666666665</v>
      </c>
      <c r="L124" s="15"/>
    </row>
    <row r="125" spans="1:12" x14ac:dyDescent="0.35">
      <c r="A125" s="21" t="s">
        <v>28</v>
      </c>
      <c r="B125" s="30" t="s">
        <v>13</v>
      </c>
      <c r="C125" s="18" t="s">
        <v>154</v>
      </c>
      <c r="D125" s="18" t="s">
        <v>43</v>
      </c>
      <c r="E125" s="18" t="s">
        <v>19</v>
      </c>
      <c r="F125" s="18">
        <v>130</v>
      </c>
      <c r="G125" s="18">
        <v>2.4</v>
      </c>
      <c r="H125" s="19">
        <f t="shared" si="16"/>
        <v>3.12</v>
      </c>
      <c r="I125" s="20">
        <f t="shared" si="17"/>
        <v>0.22641509433962265</v>
      </c>
      <c r="J125" s="20">
        <f t="shared" si="18"/>
        <v>8.9142857142857149E-2</v>
      </c>
      <c r="K125" s="28">
        <f t="shared" si="19"/>
        <v>0.10400000000000001</v>
      </c>
      <c r="L125" s="15"/>
    </row>
    <row r="126" spans="1:12" x14ac:dyDescent="0.35">
      <c r="A126" s="21" t="s">
        <v>28</v>
      </c>
      <c r="B126" s="30" t="s">
        <v>13</v>
      </c>
      <c r="C126" s="18" t="s">
        <v>155</v>
      </c>
      <c r="D126" s="18" t="s">
        <v>43</v>
      </c>
      <c r="E126" s="18" t="s">
        <v>19</v>
      </c>
      <c r="F126" s="18">
        <v>130</v>
      </c>
      <c r="G126" s="18">
        <v>2.1</v>
      </c>
      <c r="H126" s="19">
        <f t="shared" si="16"/>
        <v>2.73</v>
      </c>
      <c r="I126" s="20">
        <f t="shared" si="17"/>
        <v>0.19811320754716982</v>
      </c>
      <c r="J126" s="20">
        <f t="shared" si="18"/>
        <v>7.8E-2</v>
      </c>
      <c r="K126" s="28">
        <f t="shared" si="19"/>
        <v>9.0999999999999998E-2</v>
      </c>
      <c r="L126" s="15"/>
    </row>
    <row r="127" spans="1:12" x14ac:dyDescent="0.35">
      <c r="A127" s="21" t="s">
        <v>28</v>
      </c>
      <c r="B127" s="30" t="s">
        <v>13</v>
      </c>
      <c r="C127" s="18" t="s">
        <v>156</v>
      </c>
      <c r="D127" s="18" t="s">
        <v>14</v>
      </c>
      <c r="E127" s="18" t="s">
        <v>16</v>
      </c>
      <c r="F127" s="18">
        <v>70</v>
      </c>
      <c r="G127" s="18">
        <v>10.6</v>
      </c>
      <c r="H127" s="19">
        <f t="shared" si="16"/>
        <v>7.42</v>
      </c>
      <c r="I127" s="20">
        <f t="shared" si="17"/>
        <v>1</v>
      </c>
      <c r="J127" s="20">
        <f t="shared" si="18"/>
        <v>0.21199999999999999</v>
      </c>
      <c r="K127" s="28">
        <f t="shared" si="19"/>
        <v>0.24733333333333332</v>
      </c>
      <c r="L127" s="15"/>
    </row>
    <row r="128" spans="1:12" x14ac:dyDescent="0.35">
      <c r="A128" s="21" t="s">
        <v>28</v>
      </c>
      <c r="B128" s="30" t="s">
        <v>13</v>
      </c>
      <c r="C128" s="18" t="s">
        <v>157</v>
      </c>
      <c r="D128" s="18" t="s">
        <v>14</v>
      </c>
      <c r="E128" s="18" t="s">
        <v>16</v>
      </c>
      <c r="F128" s="18">
        <v>70</v>
      </c>
      <c r="G128" s="18">
        <v>11.2</v>
      </c>
      <c r="H128" s="19">
        <f t="shared" si="16"/>
        <v>7.839999999999999</v>
      </c>
      <c r="I128" s="20">
        <f t="shared" si="17"/>
        <v>1.0566037735849056</v>
      </c>
      <c r="J128" s="20">
        <f t="shared" si="18"/>
        <v>0.22399999999999998</v>
      </c>
      <c r="K128" s="28">
        <f t="shared" si="19"/>
        <v>0.26133333333333331</v>
      </c>
      <c r="L128" s="15"/>
    </row>
    <row r="129" spans="1:12" x14ac:dyDescent="0.35">
      <c r="A129" s="11" t="s">
        <v>31</v>
      </c>
      <c r="B129" s="30" t="s">
        <v>13</v>
      </c>
      <c r="C129" s="18" t="s">
        <v>158</v>
      </c>
      <c r="D129" s="18" t="s">
        <v>14</v>
      </c>
      <c r="E129" s="18" t="s">
        <v>15</v>
      </c>
      <c r="F129" s="18">
        <v>90</v>
      </c>
      <c r="G129" s="18">
        <v>7.8</v>
      </c>
      <c r="H129" s="19">
        <f t="shared" si="16"/>
        <v>7.02</v>
      </c>
      <c r="I129" s="20">
        <f t="shared" si="17"/>
        <v>0.73584905660377364</v>
      </c>
      <c r="J129" s="20">
        <f t="shared" si="18"/>
        <v>0.20057142857142857</v>
      </c>
      <c r="K129" s="28">
        <f t="shared" si="19"/>
        <v>0.23399999999999999</v>
      </c>
      <c r="L129" s="15"/>
    </row>
    <row r="130" spans="1:12" x14ac:dyDescent="0.35">
      <c r="A130" s="11" t="s">
        <v>31</v>
      </c>
      <c r="B130" s="30" t="s">
        <v>13</v>
      </c>
      <c r="C130" s="18" t="s">
        <v>159</v>
      </c>
      <c r="D130" s="18" t="s">
        <v>14</v>
      </c>
      <c r="E130" s="18" t="s">
        <v>15</v>
      </c>
      <c r="F130" s="18">
        <v>90</v>
      </c>
      <c r="G130" s="18">
        <v>8.5</v>
      </c>
      <c r="H130" s="19">
        <f t="shared" si="16"/>
        <v>7.65</v>
      </c>
      <c r="I130" s="20">
        <f t="shared" si="17"/>
        <v>0.80188679245283023</v>
      </c>
      <c r="J130" s="20">
        <f t="shared" si="18"/>
        <v>0.21857142857142858</v>
      </c>
      <c r="K130" s="28">
        <f t="shared" si="19"/>
        <v>0.255</v>
      </c>
      <c r="L130" s="15"/>
    </row>
    <row r="131" spans="1:12" x14ac:dyDescent="0.35">
      <c r="A131" s="11" t="s">
        <v>31</v>
      </c>
      <c r="B131" s="30" t="s">
        <v>13</v>
      </c>
      <c r="C131" s="18" t="s">
        <v>160</v>
      </c>
      <c r="D131" s="18" t="s">
        <v>43</v>
      </c>
      <c r="E131" s="18" t="s">
        <v>19</v>
      </c>
      <c r="F131" s="18">
        <v>130</v>
      </c>
      <c r="G131" s="18">
        <v>2.2000000000000002</v>
      </c>
      <c r="H131" s="19">
        <f t="shared" si="16"/>
        <v>2.8600000000000003</v>
      </c>
      <c r="I131" s="20">
        <f t="shared" si="17"/>
        <v>0.20754716981132079</v>
      </c>
      <c r="J131" s="20">
        <f t="shared" si="18"/>
        <v>8.1714285714285725E-2</v>
      </c>
      <c r="K131" s="28">
        <f t="shared" si="19"/>
        <v>9.5333333333333339E-2</v>
      </c>
      <c r="L131" s="15"/>
    </row>
    <row r="132" spans="1:12" x14ac:dyDescent="0.35">
      <c r="A132" s="11" t="s">
        <v>31</v>
      </c>
      <c r="B132" s="30" t="s">
        <v>13</v>
      </c>
      <c r="C132" s="18" t="s">
        <v>123</v>
      </c>
      <c r="D132" s="18" t="s">
        <v>43</v>
      </c>
      <c r="E132" s="18" t="s">
        <v>19</v>
      </c>
      <c r="F132" s="18">
        <v>130</v>
      </c>
      <c r="G132" s="18">
        <v>3.4</v>
      </c>
      <c r="H132" s="19">
        <f t="shared" si="16"/>
        <v>4.42</v>
      </c>
      <c r="I132" s="20">
        <f t="shared" si="17"/>
        <v>0.32075471698113206</v>
      </c>
      <c r="J132" s="20">
        <f t="shared" si="18"/>
        <v>0.12628571428571428</v>
      </c>
      <c r="K132" s="28">
        <f t="shared" si="19"/>
        <v>0.14733333333333334</v>
      </c>
      <c r="L132" s="15"/>
    </row>
    <row r="133" spans="1:12" x14ac:dyDescent="0.35">
      <c r="A133" s="11" t="s">
        <v>31</v>
      </c>
      <c r="B133" s="30" t="s">
        <v>13</v>
      </c>
      <c r="C133" s="18" t="s">
        <v>161</v>
      </c>
      <c r="D133" s="18" t="s">
        <v>57</v>
      </c>
      <c r="E133" s="18" t="s">
        <v>16</v>
      </c>
      <c r="F133" s="18">
        <v>120</v>
      </c>
      <c r="G133" s="18">
        <v>8.9</v>
      </c>
      <c r="H133" s="19">
        <f t="shared" si="16"/>
        <v>10.680000000000001</v>
      </c>
      <c r="I133" s="20">
        <f t="shared" si="17"/>
        <v>0.839622641509434</v>
      </c>
      <c r="J133" s="20">
        <f t="shared" si="18"/>
        <v>0.30514285714285716</v>
      </c>
      <c r="K133" s="28">
        <f t="shared" si="19"/>
        <v>0.35600000000000004</v>
      </c>
      <c r="L133" s="15"/>
    </row>
    <row r="134" spans="1:12" x14ac:dyDescent="0.35">
      <c r="A134" s="11" t="s">
        <v>31</v>
      </c>
      <c r="B134" s="30" t="s">
        <v>13</v>
      </c>
      <c r="C134" s="18" t="s">
        <v>162</v>
      </c>
      <c r="D134" s="18" t="s">
        <v>14</v>
      </c>
      <c r="E134" s="18" t="s">
        <v>16</v>
      </c>
      <c r="F134" s="18">
        <v>120</v>
      </c>
      <c r="G134" s="18">
        <v>6.1</v>
      </c>
      <c r="H134" s="19">
        <f t="shared" si="16"/>
        <v>7.32</v>
      </c>
      <c r="I134" s="20">
        <f t="shared" si="17"/>
        <v>0.57547169811320753</v>
      </c>
      <c r="J134" s="20">
        <f t="shared" si="18"/>
        <v>0.20914285714285716</v>
      </c>
      <c r="K134" s="28">
        <f t="shared" si="19"/>
        <v>0.24400000000000002</v>
      </c>
      <c r="L134" s="15"/>
    </row>
    <row r="135" spans="1:12" x14ac:dyDescent="0.35">
      <c r="A135" s="11" t="s">
        <v>31</v>
      </c>
      <c r="B135" s="30" t="s">
        <v>13</v>
      </c>
      <c r="C135" s="18" t="s">
        <v>163</v>
      </c>
      <c r="D135" s="18" t="s">
        <v>57</v>
      </c>
      <c r="E135" s="18" t="s">
        <v>16</v>
      </c>
      <c r="F135" s="18">
        <v>120</v>
      </c>
      <c r="G135" s="18">
        <v>7.4</v>
      </c>
      <c r="H135" s="19">
        <f t="shared" si="16"/>
        <v>8.8800000000000008</v>
      </c>
      <c r="I135" s="20">
        <f t="shared" si="17"/>
        <v>0.69811320754716988</v>
      </c>
      <c r="J135" s="20">
        <f t="shared" si="18"/>
        <v>0.25371428571428573</v>
      </c>
      <c r="K135" s="28">
        <f t="shared" si="19"/>
        <v>0.29600000000000004</v>
      </c>
      <c r="L135" s="15"/>
    </row>
    <row r="136" spans="1:12" x14ac:dyDescent="0.35">
      <c r="A136" s="11" t="s">
        <v>31</v>
      </c>
      <c r="B136" s="30" t="s">
        <v>13</v>
      </c>
      <c r="C136" s="18" t="s">
        <v>25</v>
      </c>
      <c r="D136" s="18" t="s">
        <v>43</v>
      </c>
      <c r="E136" s="18" t="s">
        <v>19</v>
      </c>
      <c r="F136" s="18">
        <v>130</v>
      </c>
      <c r="G136" s="18">
        <v>3.4</v>
      </c>
      <c r="H136" s="19">
        <f t="shared" si="16"/>
        <v>4.42</v>
      </c>
      <c r="I136" s="20">
        <f t="shared" si="17"/>
        <v>0.32075471698113206</v>
      </c>
      <c r="J136" s="20">
        <f t="shared" si="18"/>
        <v>0.12628571428571428</v>
      </c>
      <c r="K136" s="28">
        <f t="shared" si="19"/>
        <v>0.14733333333333334</v>
      </c>
      <c r="L136" s="15"/>
    </row>
    <row r="137" spans="1:12" x14ac:dyDescent="0.35">
      <c r="A137" s="11" t="s">
        <v>31</v>
      </c>
      <c r="B137" s="30" t="s">
        <v>13</v>
      </c>
      <c r="C137" s="18" t="s">
        <v>164</v>
      </c>
      <c r="D137" s="18" t="s">
        <v>14</v>
      </c>
      <c r="E137" s="18" t="s">
        <v>16</v>
      </c>
      <c r="F137" s="18">
        <v>100</v>
      </c>
      <c r="G137" s="18">
        <v>9</v>
      </c>
      <c r="H137" s="19">
        <f t="shared" si="16"/>
        <v>9</v>
      </c>
      <c r="I137" s="20">
        <f t="shared" si="17"/>
        <v>0.84905660377358494</v>
      </c>
      <c r="J137" s="20">
        <f t="shared" si="18"/>
        <v>0.25714285714285712</v>
      </c>
      <c r="K137" s="28">
        <f t="shared" si="19"/>
        <v>0.3</v>
      </c>
      <c r="L137" s="15"/>
    </row>
    <row r="138" spans="1:12" x14ac:dyDescent="0.35">
      <c r="A138" s="11" t="s">
        <v>31</v>
      </c>
      <c r="B138" s="30" t="s">
        <v>13</v>
      </c>
      <c r="C138" s="18" t="s">
        <v>165</v>
      </c>
      <c r="D138" s="18" t="s">
        <v>14</v>
      </c>
      <c r="E138" s="18" t="s">
        <v>16</v>
      </c>
      <c r="F138" s="18">
        <v>90</v>
      </c>
      <c r="G138" s="18">
        <v>8.5</v>
      </c>
      <c r="H138" s="19">
        <f t="shared" si="16"/>
        <v>7.65</v>
      </c>
      <c r="I138" s="20">
        <f t="shared" si="17"/>
        <v>0.80188679245283023</v>
      </c>
      <c r="J138" s="20">
        <f t="shared" si="18"/>
        <v>0.21857142857142858</v>
      </c>
      <c r="K138" s="28">
        <f t="shared" si="19"/>
        <v>0.255</v>
      </c>
      <c r="L138" s="15"/>
    </row>
    <row r="139" spans="1:12" x14ac:dyDescent="0.35">
      <c r="A139" s="11" t="s">
        <v>31</v>
      </c>
      <c r="B139" s="30" t="s">
        <v>13</v>
      </c>
      <c r="C139" s="18" t="s">
        <v>166</v>
      </c>
      <c r="D139" s="18" t="s">
        <v>14</v>
      </c>
      <c r="E139" s="18" t="s">
        <v>16</v>
      </c>
      <c r="F139" s="18">
        <v>100</v>
      </c>
      <c r="G139" s="18">
        <v>11</v>
      </c>
      <c r="H139" s="19">
        <f t="shared" si="16"/>
        <v>11</v>
      </c>
      <c r="I139" s="20">
        <f t="shared" si="17"/>
        <v>1.0377358490566038</v>
      </c>
      <c r="J139" s="20">
        <f t="shared" si="18"/>
        <v>0.31428571428571428</v>
      </c>
      <c r="K139" s="28">
        <f t="shared" si="19"/>
        <v>0.36666666666666664</v>
      </c>
      <c r="L139" s="15"/>
    </row>
    <row r="140" spans="1:12" x14ac:dyDescent="0.35">
      <c r="A140" s="11" t="s">
        <v>31</v>
      </c>
      <c r="B140" s="30" t="s">
        <v>13</v>
      </c>
      <c r="C140" s="18" t="s">
        <v>167</v>
      </c>
      <c r="D140" s="18" t="s">
        <v>14</v>
      </c>
      <c r="E140" s="18" t="s">
        <v>16</v>
      </c>
      <c r="F140" s="18">
        <v>70</v>
      </c>
      <c r="G140" s="18">
        <v>14</v>
      </c>
      <c r="H140" s="19">
        <f t="shared" si="16"/>
        <v>9.8000000000000007</v>
      </c>
      <c r="I140" s="20">
        <f t="shared" si="17"/>
        <v>1.3207547169811322</v>
      </c>
      <c r="J140" s="20">
        <f t="shared" si="18"/>
        <v>0.28000000000000003</v>
      </c>
      <c r="K140" s="28">
        <f t="shared" si="19"/>
        <v>0.32666666666666672</v>
      </c>
      <c r="L140" s="15"/>
    </row>
    <row r="141" spans="1:12" x14ac:dyDescent="0.35">
      <c r="A141" s="11" t="s">
        <v>31</v>
      </c>
      <c r="B141" s="30" t="s">
        <v>13</v>
      </c>
      <c r="C141" s="18" t="s">
        <v>168</v>
      </c>
      <c r="D141" s="18" t="s">
        <v>14</v>
      </c>
      <c r="E141" s="18" t="s">
        <v>16</v>
      </c>
      <c r="F141" s="18">
        <v>70</v>
      </c>
      <c r="G141" s="18">
        <v>10</v>
      </c>
      <c r="H141" s="19">
        <f t="shared" si="16"/>
        <v>7</v>
      </c>
      <c r="I141" s="20">
        <f t="shared" si="17"/>
        <v>0.94339622641509435</v>
      </c>
      <c r="J141" s="20">
        <f t="shared" si="18"/>
        <v>0.2</v>
      </c>
      <c r="K141" s="28">
        <f t="shared" si="19"/>
        <v>0.23333333333333334</v>
      </c>
      <c r="L141" s="15"/>
    </row>
    <row r="142" spans="1:12" x14ac:dyDescent="0.35">
      <c r="A142" s="11" t="s">
        <v>31</v>
      </c>
      <c r="B142" s="30" t="s">
        <v>13</v>
      </c>
      <c r="C142" s="18" t="s">
        <v>169</v>
      </c>
      <c r="D142" s="18" t="s">
        <v>14</v>
      </c>
      <c r="E142" s="18" t="s">
        <v>16</v>
      </c>
      <c r="F142" s="18">
        <v>90</v>
      </c>
      <c r="G142" s="18">
        <v>14</v>
      </c>
      <c r="H142" s="19">
        <f t="shared" si="16"/>
        <v>12.600000000000001</v>
      </c>
      <c r="I142" s="20">
        <f t="shared" si="17"/>
        <v>1.3207547169811322</v>
      </c>
      <c r="J142" s="20">
        <f t="shared" si="18"/>
        <v>0.36000000000000004</v>
      </c>
      <c r="K142" s="28">
        <f t="shared" si="19"/>
        <v>0.42000000000000004</v>
      </c>
      <c r="L142" s="15"/>
    </row>
    <row r="143" spans="1:12" x14ac:dyDescent="0.35">
      <c r="A143" s="11" t="s">
        <v>31</v>
      </c>
      <c r="B143" s="30" t="s">
        <v>13</v>
      </c>
      <c r="C143" s="18" t="s">
        <v>170</v>
      </c>
      <c r="D143" s="18" t="s">
        <v>14</v>
      </c>
      <c r="E143" s="18" t="s">
        <v>16</v>
      </c>
      <c r="F143" s="18">
        <v>90</v>
      </c>
      <c r="G143" s="18">
        <v>12</v>
      </c>
      <c r="H143" s="19">
        <f t="shared" si="16"/>
        <v>10.799999999999999</v>
      </c>
      <c r="I143" s="20">
        <f t="shared" si="17"/>
        <v>1.1320754716981132</v>
      </c>
      <c r="J143" s="20">
        <f t="shared" si="18"/>
        <v>0.30857142857142855</v>
      </c>
      <c r="K143" s="28">
        <f t="shared" si="19"/>
        <v>0.36</v>
      </c>
      <c r="L143" s="15"/>
    </row>
    <row r="144" spans="1:12" x14ac:dyDescent="0.35">
      <c r="A144" s="11" t="s">
        <v>31</v>
      </c>
      <c r="B144" s="30" t="s">
        <v>13</v>
      </c>
      <c r="C144" s="18" t="s">
        <v>171</v>
      </c>
      <c r="D144" s="18" t="s">
        <v>14</v>
      </c>
      <c r="E144" s="18" t="s">
        <v>16</v>
      </c>
      <c r="F144" s="18">
        <v>90</v>
      </c>
      <c r="G144" s="18">
        <v>13</v>
      </c>
      <c r="H144" s="19">
        <f t="shared" si="16"/>
        <v>11.700000000000001</v>
      </c>
      <c r="I144" s="20">
        <f t="shared" si="17"/>
        <v>1.2264150943396226</v>
      </c>
      <c r="J144" s="20">
        <f t="shared" si="18"/>
        <v>0.3342857142857143</v>
      </c>
      <c r="K144" s="28">
        <f t="shared" si="19"/>
        <v>0.39</v>
      </c>
      <c r="L144" s="15"/>
    </row>
    <row r="145" spans="1:12" x14ac:dyDescent="0.35">
      <c r="A145" s="11" t="s">
        <v>31</v>
      </c>
      <c r="B145" s="30" t="s">
        <v>13</v>
      </c>
      <c r="C145" s="18" t="s">
        <v>172</v>
      </c>
      <c r="D145" s="18" t="s">
        <v>14</v>
      </c>
      <c r="E145" s="18" t="s">
        <v>16</v>
      </c>
      <c r="F145" s="18">
        <v>90</v>
      </c>
      <c r="G145" s="18">
        <v>13</v>
      </c>
      <c r="H145" s="19">
        <f t="shared" si="16"/>
        <v>11.700000000000001</v>
      </c>
      <c r="I145" s="20">
        <f t="shared" si="17"/>
        <v>1.2264150943396226</v>
      </c>
      <c r="J145" s="20">
        <f t="shared" si="18"/>
        <v>0.3342857142857143</v>
      </c>
      <c r="K145" s="28">
        <f t="shared" si="19"/>
        <v>0.39</v>
      </c>
      <c r="L145" s="15"/>
    </row>
    <row r="146" spans="1:12" x14ac:dyDescent="0.35">
      <c r="A146" s="16" t="s">
        <v>21</v>
      </c>
      <c r="B146" s="29" t="s">
        <v>17</v>
      </c>
      <c r="C146" s="18" t="s">
        <v>173</v>
      </c>
      <c r="D146" s="18" t="s">
        <v>43</v>
      </c>
      <c r="E146" s="18" t="s">
        <v>16</v>
      </c>
      <c r="F146" s="18">
        <v>100</v>
      </c>
      <c r="G146" s="18">
        <v>1.4</v>
      </c>
      <c r="H146" s="19">
        <f t="shared" si="16"/>
        <v>1.4</v>
      </c>
      <c r="I146" s="20">
        <f t="shared" si="17"/>
        <v>0.13207547169811321</v>
      </c>
      <c r="J146" s="20">
        <f t="shared" si="18"/>
        <v>0.04</v>
      </c>
      <c r="K146" s="28">
        <f t="shared" si="19"/>
        <v>4.6666666666666662E-2</v>
      </c>
      <c r="L146" s="15"/>
    </row>
    <row r="147" spans="1:12" x14ac:dyDescent="0.35">
      <c r="A147" s="16" t="s">
        <v>21</v>
      </c>
      <c r="B147" s="29" t="s">
        <v>17</v>
      </c>
      <c r="C147" s="18" t="s">
        <v>174</v>
      </c>
      <c r="D147" s="18" t="s">
        <v>43</v>
      </c>
      <c r="E147" s="18" t="s">
        <v>16</v>
      </c>
      <c r="F147" s="18">
        <v>100</v>
      </c>
      <c r="G147" s="18">
        <v>2.5</v>
      </c>
      <c r="H147" s="19">
        <f t="shared" si="16"/>
        <v>2.5</v>
      </c>
      <c r="I147" s="20">
        <f t="shared" si="17"/>
        <v>0.23584905660377359</v>
      </c>
      <c r="J147" s="20">
        <f t="shared" si="18"/>
        <v>7.1428571428571425E-2</v>
      </c>
      <c r="K147" s="28">
        <f t="shared" si="19"/>
        <v>8.3333333333333329E-2</v>
      </c>
      <c r="L147" s="15"/>
    </row>
    <row r="148" spans="1:12" x14ac:dyDescent="0.35">
      <c r="A148" s="16" t="s">
        <v>21</v>
      </c>
      <c r="B148" s="29" t="s">
        <v>17</v>
      </c>
      <c r="C148" s="18" t="s">
        <v>175</v>
      </c>
      <c r="D148" s="18" t="s">
        <v>43</v>
      </c>
      <c r="E148" s="18" t="s">
        <v>19</v>
      </c>
      <c r="F148" s="18">
        <v>130</v>
      </c>
      <c r="G148" s="18">
        <v>3.6</v>
      </c>
      <c r="H148" s="19">
        <f t="shared" si="16"/>
        <v>4.6800000000000006</v>
      </c>
      <c r="I148" s="20">
        <f t="shared" si="17"/>
        <v>0.339622641509434</v>
      </c>
      <c r="J148" s="20">
        <f t="shared" si="18"/>
        <v>0.13371428571428573</v>
      </c>
      <c r="K148" s="28">
        <f t="shared" si="19"/>
        <v>0.15600000000000003</v>
      </c>
      <c r="L148" s="15"/>
    </row>
    <row r="149" spans="1:12" x14ac:dyDescent="0.35">
      <c r="A149" s="16" t="s">
        <v>21</v>
      </c>
      <c r="B149" s="29" t="s">
        <v>17</v>
      </c>
      <c r="C149" s="18" t="s">
        <v>176</v>
      </c>
      <c r="D149" s="18" t="s">
        <v>43</v>
      </c>
      <c r="E149" s="18" t="s">
        <v>15</v>
      </c>
      <c r="F149" s="18">
        <v>120</v>
      </c>
      <c r="G149" s="18">
        <v>1.4</v>
      </c>
      <c r="H149" s="19">
        <f t="shared" si="16"/>
        <v>1.6799999999999997</v>
      </c>
      <c r="I149" s="20">
        <f t="shared" si="17"/>
        <v>0.13207547169811321</v>
      </c>
      <c r="J149" s="20">
        <f t="shared" si="18"/>
        <v>4.7999999999999994E-2</v>
      </c>
      <c r="K149" s="28">
        <f t="shared" si="19"/>
        <v>5.5999999999999987E-2</v>
      </c>
      <c r="L149" s="15"/>
    </row>
    <row r="150" spans="1:12" x14ac:dyDescent="0.35">
      <c r="A150" s="24" t="s">
        <v>23</v>
      </c>
      <c r="B150" s="31" t="s">
        <v>20</v>
      </c>
      <c r="C150" s="18" t="s">
        <v>177</v>
      </c>
      <c r="D150" s="18" t="s">
        <v>43</v>
      </c>
      <c r="E150" s="18" t="s">
        <v>24</v>
      </c>
      <c r="F150" s="18">
        <v>180</v>
      </c>
      <c r="G150" s="18">
        <v>3</v>
      </c>
      <c r="H150" s="19">
        <f t="shared" si="16"/>
        <v>5.3999999999999995</v>
      </c>
      <c r="I150" s="20">
        <f t="shared" si="17"/>
        <v>0.28301886792452829</v>
      </c>
      <c r="J150" s="20">
        <f t="shared" si="18"/>
        <v>0.15428571428571428</v>
      </c>
      <c r="K150" s="28">
        <f t="shared" si="19"/>
        <v>0.18</v>
      </c>
      <c r="L150" s="15"/>
    </row>
    <row r="151" spans="1:12" x14ac:dyDescent="0.35">
      <c r="A151" s="24" t="s">
        <v>23</v>
      </c>
      <c r="B151" s="31" t="s">
        <v>20</v>
      </c>
      <c r="C151" s="18" t="s">
        <v>178</v>
      </c>
      <c r="D151" s="18" t="s">
        <v>43</v>
      </c>
      <c r="E151" s="18" t="s">
        <v>24</v>
      </c>
      <c r="F151" s="18">
        <v>180</v>
      </c>
      <c r="G151" s="18">
        <v>2.2000000000000002</v>
      </c>
      <c r="H151" s="19">
        <f t="shared" si="16"/>
        <v>3.9600000000000004</v>
      </c>
      <c r="I151" s="20">
        <f t="shared" si="17"/>
        <v>0.20754716981132079</v>
      </c>
      <c r="J151" s="20">
        <f t="shared" si="18"/>
        <v>0.11314285714285716</v>
      </c>
      <c r="K151" s="28">
        <f t="shared" si="19"/>
        <v>0.13200000000000001</v>
      </c>
      <c r="L151" s="15"/>
    </row>
    <row r="152" spans="1:12" x14ac:dyDescent="0.35">
      <c r="A152" s="24" t="s">
        <v>23</v>
      </c>
      <c r="B152" s="31" t="s">
        <v>20</v>
      </c>
      <c r="C152" s="18" t="s">
        <v>179</v>
      </c>
      <c r="D152" s="18" t="s">
        <v>43</v>
      </c>
      <c r="E152" s="18" t="s">
        <v>24</v>
      </c>
      <c r="F152" s="18">
        <v>180</v>
      </c>
      <c r="G152" s="18">
        <v>4.5</v>
      </c>
      <c r="H152" s="19">
        <f t="shared" si="16"/>
        <v>8.1</v>
      </c>
      <c r="I152" s="20">
        <f t="shared" si="17"/>
        <v>0.42452830188679247</v>
      </c>
      <c r="J152" s="20">
        <f t="shared" si="18"/>
        <v>0.23142857142857143</v>
      </c>
      <c r="K152" s="28">
        <f t="shared" si="19"/>
        <v>0.26999999999999996</v>
      </c>
      <c r="L152" s="15"/>
    </row>
    <row r="153" spans="1:12" x14ac:dyDescent="0.35">
      <c r="A153" s="16" t="s">
        <v>21</v>
      </c>
      <c r="B153" s="29" t="s">
        <v>17</v>
      </c>
      <c r="C153" s="18" t="s">
        <v>180</v>
      </c>
      <c r="D153" s="18" t="s">
        <v>14</v>
      </c>
      <c r="E153" s="18" t="s">
        <v>15</v>
      </c>
      <c r="F153" s="18">
        <v>120</v>
      </c>
      <c r="G153" s="18">
        <v>6.3</v>
      </c>
      <c r="H153" s="19">
        <f t="shared" si="16"/>
        <v>7.5600000000000005</v>
      </c>
      <c r="I153" s="20">
        <f t="shared" si="17"/>
        <v>0.59433962264150941</v>
      </c>
      <c r="J153" s="20">
        <f t="shared" si="18"/>
        <v>0.21600000000000003</v>
      </c>
      <c r="K153" s="28">
        <f t="shared" si="19"/>
        <v>0.252</v>
      </c>
      <c r="L153" s="15"/>
    </row>
    <row r="154" spans="1:12" x14ac:dyDescent="0.35">
      <c r="A154" s="16" t="s">
        <v>21</v>
      </c>
      <c r="B154" s="29" t="s">
        <v>17</v>
      </c>
      <c r="C154" s="18" t="s">
        <v>181</v>
      </c>
      <c r="D154" s="18" t="s">
        <v>14</v>
      </c>
      <c r="E154" s="18" t="s">
        <v>15</v>
      </c>
      <c r="F154" s="18">
        <v>120</v>
      </c>
      <c r="G154" s="18">
        <v>9.6999999999999993</v>
      </c>
      <c r="H154" s="19">
        <f t="shared" ref="H154:H164" si="20">SUM(G154)/100*F154</f>
        <v>11.639999999999999</v>
      </c>
      <c r="I154" s="20">
        <f t="shared" ref="I154:I164" si="21">SUM(G154/10.6)</f>
        <v>0.91509433962264153</v>
      </c>
      <c r="J154" s="20">
        <f t="shared" ref="J154:J164" si="22">SUM(H154/35)</f>
        <v>0.33257142857142852</v>
      </c>
      <c r="K154" s="28">
        <f t="shared" ref="K154:K164" si="23">SUM(H154/30)</f>
        <v>0.38799999999999996</v>
      </c>
      <c r="L154" s="15"/>
    </row>
    <row r="155" spans="1:12" x14ac:dyDescent="0.35">
      <c r="A155" s="16" t="s">
        <v>21</v>
      </c>
      <c r="B155" s="29" t="s">
        <v>17</v>
      </c>
      <c r="C155" s="18" t="s">
        <v>182</v>
      </c>
      <c r="D155" s="18" t="s">
        <v>14</v>
      </c>
      <c r="E155" s="18" t="s">
        <v>15</v>
      </c>
      <c r="F155" s="18">
        <v>120</v>
      </c>
      <c r="G155" s="18">
        <v>10</v>
      </c>
      <c r="H155" s="19">
        <f t="shared" si="20"/>
        <v>12</v>
      </c>
      <c r="I155" s="20">
        <f t="shared" si="21"/>
        <v>0.94339622641509435</v>
      </c>
      <c r="J155" s="20">
        <f t="shared" si="22"/>
        <v>0.34285714285714286</v>
      </c>
      <c r="K155" s="28">
        <f t="shared" si="23"/>
        <v>0.4</v>
      </c>
      <c r="L155" s="15"/>
    </row>
    <row r="156" spans="1:12" x14ac:dyDescent="0.35">
      <c r="A156" s="16" t="s">
        <v>21</v>
      </c>
      <c r="B156" s="29" t="s">
        <v>17</v>
      </c>
      <c r="C156" s="18" t="s">
        <v>183</v>
      </c>
      <c r="D156" s="18" t="s">
        <v>14</v>
      </c>
      <c r="E156" s="18" t="s">
        <v>15</v>
      </c>
      <c r="F156" s="18">
        <v>70</v>
      </c>
      <c r="G156" s="18">
        <v>8.4</v>
      </c>
      <c r="H156" s="19">
        <f t="shared" si="20"/>
        <v>5.8800000000000008</v>
      </c>
      <c r="I156" s="20">
        <f t="shared" si="21"/>
        <v>0.79245283018867929</v>
      </c>
      <c r="J156" s="20">
        <f t="shared" si="22"/>
        <v>0.16800000000000001</v>
      </c>
      <c r="K156" s="28">
        <f t="shared" si="23"/>
        <v>0.19600000000000004</v>
      </c>
      <c r="L156" s="15"/>
    </row>
    <row r="157" spans="1:12" x14ac:dyDescent="0.35">
      <c r="A157" s="16" t="s">
        <v>21</v>
      </c>
      <c r="B157" s="29" t="s">
        <v>17</v>
      </c>
      <c r="C157" s="18" t="s">
        <v>184</v>
      </c>
      <c r="D157" s="18" t="s">
        <v>14</v>
      </c>
      <c r="E157" s="18" t="s">
        <v>16</v>
      </c>
      <c r="F157" s="18">
        <v>90</v>
      </c>
      <c r="G157" s="18">
        <v>9.3000000000000007</v>
      </c>
      <c r="H157" s="19">
        <f t="shared" si="20"/>
        <v>8.370000000000001</v>
      </c>
      <c r="I157" s="20">
        <f t="shared" si="21"/>
        <v>0.87735849056603787</v>
      </c>
      <c r="J157" s="20">
        <f t="shared" si="22"/>
        <v>0.23914285714285718</v>
      </c>
      <c r="K157" s="28">
        <f t="shared" si="23"/>
        <v>0.27900000000000003</v>
      </c>
      <c r="L157" s="15"/>
    </row>
    <row r="158" spans="1:12" x14ac:dyDescent="0.35">
      <c r="A158" s="24" t="s">
        <v>23</v>
      </c>
      <c r="B158" s="31" t="s">
        <v>20</v>
      </c>
      <c r="C158" s="18" t="s">
        <v>185</v>
      </c>
      <c r="D158" s="18" t="s">
        <v>14</v>
      </c>
      <c r="E158" s="18" t="s">
        <v>16</v>
      </c>
      <c r="F158" s="18">
        <v>90</v>
      </c>
      <c r="G158" s="18">
        <v>11.1</v>
      </c>
      <c r="H158" s="19">
        <f t="shared" si="20"/>
        <v>9.99</v>
      </c>
      <c r="I158" s="20">
        <f t="shared" si="21"/>
        <v>1.0471698113207548</v>
      </c>
      <c r="J158" s="20">
        <f t="shared" si="22"/>
        <v>0.28542857142857142</v>
      </c>
      <c r="K158" s="28">
        <f t="shared" si="23"/>
        <v>0.33300000000000002</v>
      </c>
      <c r="L158" s="15"/>
    </row>
    <row r="159" spans="1:12" x14ac:dyDescent="0.35">
      <c r="A159" s="7" t="s">
        <v>27</v>
      </c>
      <c r="B159" s="29" t="s">
        <v>17</v>
      </c>
      <c r="C159" s="18" t="s">
        <v>186</v>
      </c>
      <c r="D159" s="18" t="s">
        <v>14</v>
      </c>
      <c r="E159" s="18" t="s">
        <v>15</v>
      </c>
      <c r="F159" s="18">
        <v>100</v>
      </c>
      <c r="G159" s="18">
        <v>9.6999999999999993</v>
      </c>
      <c r="H159" s="19">
        <f t="shared" si="20"/>
        <v>9.6999999999999993</v>
      </c>
      <c r="I159" s="20">
        <f t="shared" si="21"/>
        <v>0.91509433962264153</v>
      </c>
      <c r="J159" s="20">
        <f t="shared" si="22"/>
        <v>0.27714285714285714</v>
      </c>
      <c r="K159" s="28">
        <f t="shared" si="23"/>
        <v>0.32333333333333331</v>
      </c>
      <c r="L159" s="15"/>
    </row>
    <row r="160" spans="1:12" x14ac:dyDescent="0.35">
      <c r="A160" s="7" t="s">
        <v>27</v>
      </c>
      <c r="B160" s="29" t="s">
        <v>17</v>
      </c>
      <c r="C160" s="18" t="s">
        <v>187</v>
      </c>
      <c r="D160" s="18" t="s">
        <v>14</v>
      </c>
      <c r="E160" s="18" t="s">
        <v>15</v>
      </c>
      <c r="F160" s="18">
        <v>100</v>
      </c>
      <c r="G160" s="18">
        <v>9.6999999999999993</v>
      </c>
      <c r="H160" s="19">
        <f t="shared" si="20"/>
        <v>9.6999999999999993</v>
      </c>
      <c r="I160" s="20">
        <f t="shared" si="21"/>
        <v>0.91509433962264153</v>
      </c>
      <c r="J160" s="20">
        <f t="shared" si="22"/>
        <v>0.27714285714285714</v>
      </c>
      <c r="K160" s="28">
        <f t="shared" si="23"/>
        <v>0.32333333333333331</v>
      </c>
      <c r="L160" s="15"/>
    </row>
    <row r="161" spans="1:12" x14ac:dyDescent="0.35">
      <c r="A161" s="27" t="s">
        <v>22</v>
      </c>
      <c r="B161" s="29" t="s">
        <v>17</v>
      </c>
      <c r="C161" s="18" t="s">
        <v>188</v>
      </c>
      <c r="D161" s="18" t="s">
        <v>43</v>
      </c>
      <c r="E161" s="18" t="s">
        <v>19</v>
      </c>
      <c r="F161" s="18">
        <v>130</v>
      </c>
      <c r="G161" s="18">
        <v>3.9</v>
      </c>
      <c r="H161" s="19">
        <f t="shared" si="20"/>
        <v>5.07</v>
      </c>
      <c r="I161" s="20">
        <f t="shared" si="21"/>
        <v>0.36792452830188682</v>
      </c>
      <c r="J161" s="20">
        <f t="shared" si="22"/>
        <v>0.14485714285714288</v>
      </c>
      <c r="K161" s="28">
        <f t="shared" si="23"/>
        <v>0.16900000000000001</v>
      </c>
      <c r="L161" s="15"/>
    </row>
    <row r="162" spans="1:12" x14ac:dyDescent="0.35">
      <c r="A162" s="27" t="s">
        <v>22</v>
      </c>
      <c r="B162" s="29" t="s">
        <v>17</v>
      </c>
      <c r="C162" s="18" t="s">
        <v>189</v>
      </c>
      <c r="D162" s="18" t="s">
        <v>43</v>
      </c>
      <c r="E162" s="18" t="s">
        <v>19</v>
      </c>
      <c r="F162" s="18">
        <v>130</v>
      </c>
      <c r="G162" s="18">
        <v>4</v>
      </c>
      <c r="H162" s="19">
        <f t="shared" si="20"/>
        <v>5.2</v>
      </c>
      <c r="I162" s="20">
        <f t="shared" si="21"/>
        <v>0.37735849056603776</v>
      </c>
      <c r="J162" s="20">
        <f t="shared" si="22"/>
        <v>0.14857142857142858</v>
      </c>
      <c r="K162" s="28">
        <f t="shared" si="23"/>
        <v>0.17333333333333334</v>
      </c>
      <c r="L162" s="15"/>
    </row>
    <row r="163" spans="1:12" x14ac:dyDescent="0.35">
      <c r="A163" s="25" t="s">
        <v>18</v>
      </c>
      <c r="B163" s="30" t="s">
        <v>13</v>
      </c>
      <c r="C163" s="18" t="s">
        <v>190</v>
      </c>
      <c r="D163" s="18" t="s">
        <v>43</v>
      </c>
      <c r="E163" s="18" t="s">
        <v>19</v>
      </c>
      <c r="F163" s="18">
        <v>130</v>
      </c>
      <c r="G163" s="18">
        <v>1.4</v>
      </c>
      <c r="H163" s="19">
        <f t="shared" si="20"/>
        <v>1.8199999999999998</v>
      </c>
      <c r="I163" s="20">
        <f t="shared" si="21"/>
        <v>0.13207547169811321</v>
      </c>
      <c r="J163" s="20">
        <f t="shared" si="22"/>
        <v>5.1999999999999998E-2</v>
      </c>
      <c r="K163" s="28">
        <f t="shared" si="23"/>
        <v>6.066666666666666E-2</v>
      </c>
      <c r="L163" s="15"/>
    </row>
    <row r="164" spans="1:12" x14ac:dyDescent="0.35">
      <c r="A164" s="25" t="s">
        <v>18</v>
      </c>
      <c r="B164" s="30" t="s">
        <v>13</v>
      </c>
      <c r="C164" s="18" t="s">
        <v>25</v>
      </c>
      <c r="D164" s="18" t="s">
        <v>43</v>
      </c>
      <c r="E164" s="18" t="s">
        <v>19</v>
      </c>
      <c r="F164" s="18">
        <v>130</v>
      </c>
      <c r="G164" s="18">
        <v>2.6</v>
      </c>
      <c r="H164" s="19">
        <f t="shared" si="20"/>
        <v>3.3800000000000003</v>
      </c>
      <c r="I164" s="20">
        <f t="shared" si="21"/>
        <v>0.24528301886792456</v>
      </c>
      <c r="J164" s="20">
        <f t="shared" si="22"/>
        <v>9.6571428571428586E-2</v>
      </c>
      <c r="K164" s="28">
        <f t="shared" si="23"/>
        <v>0.11266666666666668</v>
      </c>
      <c r="L164" s="15"/>
    </row>
    <row r="165" spans="1:12" x14ac:dyDescent="0.35">
      <c r="A165" s="25" t="s">
        <v>18</v>
      </c>
      <c r="B165" s="30" t="s">
        <v>13</v>
      </c>
      <c r="C165" s="18" t="s">
        <v>191</v>
      </c>
      <c r="D165" s="18" t="s">
        <v>43</v>
      </c>
      <c r="E165" s="18" t="s">
        <v>19</v>
      </c>
      <c r="F165" s="18">
        <v>130</v>
      </c>
      <c r="G165" s="18">
        <v>2.9</v>
      </c>
      <c r="H165" s="19">
        <f>SUM(G165)/100*F165</f>
        <v>3.7699999999999996</v>
      </c>
      <c r="I165" s="20">
        <f>SUM(G165/10.6)</f>
        <v>0.27358490566037735</v>
      </c>
      <c r="J165" s="20">
        <f>SUM(H165/35)</f>
        <v>0.10771428571428571</v>
      </c>
      <c r="K165" s="28">
        <f t="shared" ref="K165:K189" si="24">SUM(H165/30)</f>
        <v>0.12566666666666665</v>
      </c>
      <c r="L165" s="15"/>
    </row>
    <row r="166" spans="1:12" x14ac:dyDescent="0.35">
      <c r="A166" s="25" t="s">
        <v>18</v>
      </c>
      <c r="B166" s="30" t="s">
        <v>13</v>
      </c>
      <c r="C166" s="18" t="s">
        <v>192</v>
      </c>
      <c r="D166" s="18" t="s">
        <v>43</v>
      </c>
      <c r="E166" s="18" t="s">
        <v>19</v>
      </c>
      <c r="F166" s="18">
        <v>130</v>
      </c>
      <c r="G166" s="18">
        <v>3.5</v>
      </c>
      <c r="H166" s="19">
        <f t="shared" ref="H166:H189" si="25">SUM(G166)/100*F166</f>
        <v>4.5500000000000007</v>
      </c>
      <c r="I166" s="20">
        <f t="shared" ref="I166:I189" si="26">SUM(G166/10.6)</f>
        <v>0.33018867924528306</v>
      </c>
      <c r="J166" s="20">
        <f t="shared" ref="J166:J189" si="27">SUM(H166/35)</f>
        <v>0.13000000000000003</v>
      </c>
      <c r="K166" s="28">
        <f t="shared" si="24"/>
        <v>0.1516666666666667</v>
      </c>
      <c r="L166" s="15"/>
    </row>
    <row r="167" spans="1:12" x14ac:dyDescent="0.35">
      <c r="A167" s="25" t="s">
        <v>18</v>
      </c>
      <c r="B167" s="30" t="s">
        <v>13</v>
      </c>
      <c r="C167" s="18" t="s">
        <v>193</v>
      </c>
      <c r="D167" s="18" t="s">
        <v>14</v>
      </c>
      <c r="E167" s="18" t="s">
        <v>16</v>
      </c>
      <c r="F167" s="18">
        <v>120</v>
      </c>
      <c r="G167" s="18">
        <v>9</v>
      </c>
      <c r="H167" s="19">
        <f t="shared" si="25"/>
        <v>10.799999999999999</v>
      </c>
      <c r="I167" s="20">
        <f t="shared" si="26"/>
        <v>0.84905660377358494</v>
      </c>
      <c r="J167" s="20">
        <f t="shared" si="27"/>
        <v>0.30857142857142855</v>
      </c>
      <c r="K167" s="28">
        <f t="shared" si="24"/>
        <v>0.36</v>
      </c>
      <c r="L167" s="15"/>
    </row>
    <row r="168" spans="1:12" x14ac:dyDescent="0.35">
      <c r="A168" s="25" t="s">
        <v>18</v>
      </c>
      <c r="B168" s="30" t="s">
        <v>13</v>
      </c>
      <c r="C168" s="18" t="s">
        <v>194</v>
      </c>
      <c r="D168" s="18" t="s">
        <v>14</v>
      </c>
      <c r="E168" s="18" t="s">
        <v>16</v>
      </c>
      <c r="F168" s="18">
        <v>120</v>
      </c>
      <c r="G168" s="18">
        <v>11</v>
      </c>
      <c r="H168" s="19">
        <f t="shared" si="25"/>
        <v>13.2</v>
      </c>
      <c r="I168" s="20">
        <f t="shared" si="26"/>
        <v>1.0377358490566038</v>
      </c>
      <c r="J168" s="20">
        <f t="shared" si="27"/>
        <v>0.37714285714285711</v>
      </c>
      <c r="K168" s="28">
        <f t="shared" si="24"/>
        <v>0.44</v>
      </c>
      <c r="L168" s="15"/>
    </row>
    <row r="169" spans="1:12" x14ac:dyDescent="0.35">
      <c r="A169" s="25" t="s">
        <v>18</v>
      </c>
      <c r="B169" s="30" t="s">
        <v>13</v>
      </c>
      <c r="C169" s="18" t="s">
        <v>158</v>
      </c>
      <c r="D169" s="18" t="s">
        <v>14</v>
      </c>
      <c r="E169" s="18" t="s">
        <v>16</v>
      </c>
      <c r="F169" s="18">
        <v>90</v>
      </c>
      <c r="G169" s="18">
        <v>7.3</v>
      </c>
      <c r="H169" s="19">
        <f t="shared" si="25"/>
        <v>6.5699999999999994</v>
      </c>
      <c r="I169" s="20">
        <f t="shared" si="26"/>
        <v>0.68867924528301883</v>
      </c>
      <c r="J169" s="20">
        <f t="shared" si="27"/>
        <v>0.18771428571428569</v>
      </c>
      <c r="K169" s="28">
        <f t="shared" si="24"/>
        <v>0.21899999999999997</v>
      </c>
      <c r="L169" s="15"/>
    </row>
    <row r="170" spans="1:12" x14ac:dyDescent="0.35">
      <c r="A170" s="25" t="s">
        <v>18</v>
      </c>
      <c r="B170" s="30" t="s">
        <v>13</v>
      </c>
      <c r="C170" s="18" t="s">
        <v>195</v>
      </c>
      <c r="D170" s="18" t="s">
        <v>14</v>
      </c>
      <c r="E170" s="18" t="s">
        <v>16</v>
      </c>
      <c r="F170" s="18">
        <v>100</v>
      </c>
      <c r="G170" s="18">
        <v>6.7</v>
      </c>
      <c r="H170" s="19">
        <f t="shared" si="25"/>
        <v>6.7</v>
      </c>
      <c r="I170" s="20">
        <f t="shared" si="26"/>
        <v>0.63207547169811329</v>
      </c>
      <c r="J170" s="20">
        <f t="shared" si="27"/>
        <v>0.19142857142857142</v>
      </c>
      <c r="K170" s="28">
        <f t="shared" si="24"/>
        <v>0.22333333333333333</v>
      </c>
      <c r="L170" s="15"/>
    </row>
    <row r="171" spans="1:12" x14ac:dyDescent="0.35">
      <c r="A171" s="25" t="s">
        <v>18</v>
      </c>
      <c r="B171" s="30" t="s">
        <v>13</v>
      </c>
      <c r="C171" s="18" t="s">
        <v>196</v>
      </c>
      <c r="D171" s="18" t="s">
        <v>14</v>
      </c>
      <c r="E171" s="18" t="s">
        <v>16</v>
      </c>
      <c r="F171" s="18">
        <v>120</v>
      </c>
      <c r="G171" s="18">
        <v>9.6</v>
      </c>
      <c r="H171" s="19">
        <f t="shared" si="25"/>
        <v>11.52</v>
      </c>
      <c r="I171" s="20">
        <f t="shared" si="26"/>
        <v>0.90566037735849059</v>
      </c>
      <c r="J171" s="20">
        <f t="shared" si="27"/>
        <v>0.32914285714285713</v>
      </c>
      <c r="K171" s="28">
        <f t="shared" si="24"/>
        <v>0.38400000000000001</v>
      </c>
      <c r="L171" s="15"/>
    </row>
    <row r="172" spans="1:12" x14ac:dyDescent="0.35">
      <c r="A172" s="7" t="s">
        <v>27</v>
      </c>
      <c r="B172" s="29" t="s">
        <v>17</v>
      </c>
      <c r="C172" s="18" t="s">
        <v>197</v>
      </c>
      <c r="D172" s="18" t="s">
        <v>57</v>
      </c>
      <c r="E172" s="18" t="s">
        <v>15</v>
      </c>
      <c r="F172" s="18">
        <v>90</v>
      </c>
      <c r="G172" s="18">
        <v>8.6999999999999993</v>
      </c>
      <c r="H172" s="19">
        <f t="shared" si="25"/>
        <v>7.8299999999999992</v>
      </c>
      <c r="I172" s="20">
        <f t="shared" si="26"/>
        <v>0.820754716981132</v>
      </c>
      <c r="J172" s="20">
        <f t="shared" si="27"/>
        <v>0.2237142857142857</v>
      </c>
      <c r="K172" s="28">
        <f t="shared" si="24"/>
        <v>0.26099999999999995</v>
      </c>
      <c r="L172" s="15"/>
    </row>
    <row r="173" spans="1:12" x14ac:dyDescent="0.35">
      <c r="A173" s="10" t="s">
        <v>30</v>
      </c>
      <c r="B173" s="31" t="s">
        <v>20</v>
      </c>
      <c r="C173" s="18" t="s">
        <v>199</v>
      </c>
      <c r="D173" s="18" t="s">
        <v>14</v>
      </c>
      <c r="E173" s="18" t="s">
        <v>15</v>
      </c>
      <c r="F173" s="18">
        <v>100</v>
      </c>
      <c r="G173" s="18">
        <v>10.1</v>
      </c>
      <c r="H173" s="19">
        <f t="shared" si="25"/>
        <v>10.1</v>
      </c>
      <c r="I173" s="20">
        <f t="shared" si="26"/>
        <v>0.95283018867924529</v>
      </c>
      <c r="J173" s="20">
        <f t="shared" si="27"/>
        <v>0.28857142857142853</v>
      </c>
      <c r="K173" s="28">
        <f t="shared" si="24"/>
        <v>0.33666666666666667</v>
      </c>
      <c r="L173" s="15"/>
    </row>
    <row r="174" spans="1:12" x14ac:dyDescent="0.35">
      <c r="A174" s="10" t="s">
        <v>30</v>
      </c>
      <c r="B174" s="31" t="s">
        <v>20</v>
      </c>
      <c r="C174" s="18" t="s">
        <v>200</v>
      </c>
      <c r="D174" s="18" t="s">
        <v>14</v>
      </c>
      <c r="E174" s="18" t="s">
        <v>15</v>
      </c>
      <c r="F174" s="18">
        <v>100</v>
      </c>
      <c r="G174" s="18">
        <v>12.3</v>
      </c>
      <c r="H174" s="19">
        <f t="shared" si="25"/>
        <v>12.3</v>
      </c>
      <c r="I174" s="20">
        <f t="shared" si="26"/>
        <v>1.1603773584905661</v>
      </c>
      <c r="J174" s="20">
        <f t="shared" si="27"/>
        <v>0.35142857142857142</v>
      </c>
      <c r="K174" s="28">
        <f t="shared" si="24"/>
        <v>0.41000000000000003</v>
      </c>
      <c r="L174" s="15"/>
    </row>
    <row r="175" spans="1:12" x14ac:dyDescent="0.35">
      <c r="A175" s="10" t="s">
        <v>30</v>
      </c>
      <c r="B175" s="31" t="s">
        <v>20</v>
      </c>
      <c r="C175" s="18" t="s">
        <v>201</v>
      </c>
      <c r="D175" s="18" t="s">
        <v>14</v>
      </c>
      <c r="E175" s="18" t="s">
        <v>15</v>
      </c>
      <c r="F175" s="18">
        <v>100</v>
      </c>
      <c r="G175" s="18">
        <v>10.4</v>
      </c>
      <c r="H175" s="19">
        <f t="shared" si="25"/>
        <v>10.4</v>
      </c>
      <c r="I175" s="20">
        <f t="shared" si="26"/>
        <v>0.98113207547169823</v>
      </c>
      <c r="J175" s="20">
        <f t="shared" si="27"/>
        <v>0.29714285714285715</v>
      </c>
      <c r="K175" s="28">
        <f t="shared" si="24"/>
        <v>0.34666666666666668</v>
      </c>
      <c r="L175" s="15"/>
    </row>
    <row r="176" spans="1:12" x14ac:dyDescent="0.35">
      <c r="A176" s="25" t="s">
        <v>18</v>
      </c>
      <c r="B176" s="30" t="s">
        <v>13</v>
      </c>
      <c r="C176" s="18" t="s">
        <v>202</v>
      </c>
      <c r="D176" s="18" t="s">
        <v>14</v>
      </c>
      <c r="E176" s="18" t="s">
        <v>15</v>
      </c>
      <c r="F176" s="18">
        <v>100</v>
      </c>
      <c r="G176" s="18">
        <v>9.6999999999999993</v>
      </c>
      <c r="H176" s="19">
        <f t="shared" ref="H176:H182" si="28">SUM(G176)/100*F176</f>
        <v>9.6999999999999993</v>
      </c>
      <c r="I176" s="20">
        <f t="shared" ref="I176:I182" si="29">SUM(G176/10.6)</f>
        <v>0.91509433962264153</v>
      </c>
      <c r="J176" s="20">
        <f t="shared" ref="J176:J182" si="30">SUM(H176/35)</f>
        <v>0.27714285714285714</v>
      </c>
      <c r="K176" s="28">
        <f t="shared" ref="K176:K182" si="31">SUM(H176/30)</f>
        <v>0.32333333333333331</v>
      </c>
      <c r="L176" s="15"/>
    </row>
    <row r="177" spans="1:12" x14ac:dyDescent="0.35">
      <c r="A177" s="10" t="s">
        <v>30</v>
      </c>
      <c r="B177" s="31" t="s">
        <v>20</v>
      </c>
      <c r="C177" s="18" t="s">
        <v>203</v>
      </c>
      <c r="D177" s="18" t="s">
        <v>14</v>
      </c>
      <c r="E177" s="18" t="s">
        <v>15</v>
      </c>
      <c r="F177" s="18">
        <v>100</v>
      </c>
      <c r="G177" s="18">
        <v>10.199999999999999</v>
      </c>
      <c r="H177" s="19">
        <f t="shared" si="28"/>
        <v>10.199999999999999</v>
      </c>
      <c r="I177" s="20">
        <f t="shared" si="29"/>
        <v>0.96226415094339623</v>
      </c>
      <c r="J177" s="20">
        <f t="shared" si="30"/>
        <v>0.29142857142857143</v>
      </c>
      <c r="K177" s="28">
        <f t="shared" si="31"/>
        <v>0.33999999999999997</v>
      </c>
      <c r="L177" s="15"/>
    </row>
    <row r="178" spans="1:12" x14ac:dyDescent="0.35">
      <c r="A178" s="10" t="s">
        <v>30</v>
      </c>
      <c r="B178" s="31" t="s">
        <v>20</v>
      </c>
      <c r="C178" s="18" t="s">
        <v>204</v>
      </c>
      <c r="D178" s="18" t="s">
        <v>14</v>
      </c>
      <c r="E178" s="18" t="s">
        <v>15</v>
      </c>
      <c r="F178" s="18">
        <v>100</v>
      </c>
      <c r="G178" s="18">
        <v>14.3</v>
      </c>
      <c r="H178" s="19">
        <f t="shared" si="28"/>
        <v>14.3</v>
      </c>
      <c r="I178" s="20">
        <f t="shared" si="29"/>
        <v>1.3490566037735849</v>
      </c>
      <c r="J178" s="20">
        <f t="shared" si="30"/>
        <v>0.40857142857142859</v>
      </c>
      <c r="K178" s="28">
        <f t="shared" si="31"/>
        <v>0.47666666666666668</v>
      </c>
      <c r="L178" s="15"/>
    </row>
    <row r="179" spans="1:12" x14ac:dyDescent="0.35">
      <c r="A179" s="16" t="s">
        <v>21</v>
      </c>
      <c r="B179" s="29" t="s">
        <v>17</v>
      </c>
      <c r="C179" s="18" t="s">
        <v>205</v>
      </c>
      <c r="D179" s="18" t="s">
        <v>14</v>
      </c>
      <c r="E179" s="18" t="s">
        <v>15</v>
      </c>
      <c r="F179" s="18">
        <v>90</v>
      </c>
      <c r="G179" s="18">
        <v>10.4</v>
      </c>
      <c r="H179" s="19">
        <f t="shared" si="28"/>
        <v>9.3600000000000012</v>
      </c>
      <c r="I179" s="20">
        <f t="shared" si="29"/>
        <v>0.98113207547169823</v>
      </c>
      <c r="J179" s="20">
        <f t="shared" si="30"/>
        <v>0.26742857142857146</v>
      </c>
      <c r="K179" s="28">
        <f t="shared" si="31"/>
        <v>0.31200000000000006</v>
      </c>
      <c r="L179" s="15"/>
    </row>
    <row r="180" spans="1:12" x14ac:dyDescent="0.35">
      <c r="A180" s="11" t="s">
        <v>31</v>
      </c>
      <c r="B180" s="30" t="s">
        <v>13</v>
      </c>
      <c r="C180" s="18" t="s">
        <v>206</v>
      </c>
      <c r="D180" s="18" t="s">
        <v>14</v>
      </c>
      <c r="E180" s="18" t="s">
        <v>16</v>
      </c>
      <c r="F180" s="18">
        <v>120</v>
      </c>
      <c r="G180" s="18">
        <v>14</v>
      </c>
      <c r="H180" s="19">
        <f t="shared" si="28"/>
        <v>16.8</v>
      </c>
      <c r="I180" s="20">
        <f t="shared" si="29"/>
        <v>1.3207547169811322</v>
      </c>
      <c r="J180" s="20">
        <f t="shared" si="30"/>
        <v>0.48000000000000004</v>
      </c>
      <c r="K180" s="28">
        <f t="shared" si="31"/>
        <v>0.56000000000000005</v>
      </c>
      <c r="L180" s="15"/>
    </row>
    <row r="181" spans="1:12" x14ac:dyDescent="0.35">
      <c r="A181" s="11" t="s">
        <v>31</v>
      </c>
      <c r="B181" s="30" t="s">
        <v>13</v>
      </c>
      <c r="C181" s="18" t="s">
        <v>196</v>
      </c>
      <c r="D181" s="18" t="s">
        <v>14</v>
      </c>
      <c r="E181" s="18" t="s">
        <v>16</v>
      </c>
      <c r="F181" s="18">
        <v>120</v>
      </c>
      <c r="G181" s="18">
        <v>9.1</v>
      </c>
      <c r="H181" s="19">
        <f t="shared" si="28"/>
        <v>10.92</v>
      </c>
      <c r="I181" s="20">
        <f t="shared" si="29"/>
        <v>0.85849056603773588</v>
      </c>
      <c r="J181" s="20">
        <f t="shared" si="30"/>
        <v>0.312</v>
      </c>
      <c r="K181" s="28">
        <f t="shared" si="31"/>
        <v>0.36399999999999999</v>
      </c>
      <c r="L181" s="15"/>
    </row>
    <row r="182" spans="1:12" x14ac:dyDescent="0.35">
      <c r="A182" s="11" t="s">
        <v>31</v>
      </c>
      <c r="B182" s="30" t="s">
        <v>13</v>
      </c>
      <c r="C182" s="18" t="s">
        <v>207</v>
      </c>
      <c r="D182" s="18" t="s">
        <v>14</v>
      </c>
      <c r="E182" s="18" t="s">
        <v>16</v>
      </c>
      <c r="F182" s="18">
        <v>120</v>
      </c>
      <c r="G182" s="18">
        <v>14</v>
      </c>
      <c r="H182" s="19">
        <f t="shared" si="28"/>
        <v>16.8</v>
      </c>
      <c r="I182" s="20">
        <f t="shared" si="29"/>
        <v>1.3207547169811322</v>
      </c>
      <c r="J182" s="20">
        <f t="shared" si="30"/>
        <v>0.48000000000000004</v>
      </c>
      <c r="K182" s="28">
        <f t="shared" si="31"/>
        <v>0.56000000000000005</v>
      </c>
      <c r="L182" s="15"/>
    </row>
    <row r="183" spans="1:12" x14ac:dyDescent="0.35">
      <c r="A183" s="22" t="s">
        <v>12</v>
      </c>
      <c r="B183" s="30" t="s">
        <v>13</v>
      </c>
      <c r="C183" s="18" t="s">
        <v>208</v>
      </c>
      <c r="D183" s="18" t="s">
        <v>43</v>
      </c>
      <c r="E183" s="18" t="s">
        <v>19</v>
      </c>
      <c r="F183" s="18">
        <v>130</v>
      </c>
      <c r="G183" s="18">
        <v>2</v>
      </c>
      <c r="H183" s="19">
        <f t="shared" si="25"/>
        <v>2.6</v>
      </c>
      <c r="I183" s="20">
        <f t="shared" si="26"/>
        <v>0.18867924528301888</v>
      </c>
      <c r="J183" s="20">
        <f t="shared" si="27"/>
        <v>7.4285714285714288E-2</v>
      </c>
      <c r="K183" s="28">
        <f t="shared" si="24"/>
        <v>8.666666666666667E-2</v>
      </c>
      <c r="L183" s="15"/>
    </row>
    <row r="184" spans="1:12" x14ac:dyDescent="0.35">
      <c r="A184" s="21" t="s">
        <v>28</v>
      </c>
      <c r="B184" s="30" t="s">
        <v>13</v>
      </c>
      <c r="C184" s="18" t="s">
        <v>218</v>
      </c>
      <c r="D184" s="18" t="s">
        <v>14</v>
      </c>
      <c r="E184" s="18" t="s">
        <v>19</v>
      </c>
      <c r="F184" s="18">
        <v>90</v>
      </c>
      <c r="G184" s="18">
        <v>7.7</v>
      </c>
      <c r="H184" s="19">
        <f t="shared" si="25"/>
        <v>6.93</v>
      </c>
      <c r="I184" s="20">
        <f t="shared" si="26"/>
        <v>0.7264150943396227</v>
      </c>
      <c r="J184" s="20">
        <f t="shared" si="27"/>
        <v>0.19799999999999998</v>
      </c>
      <c r="K184" s="28">
        <f t="shared" si="24"/>
        <v>0.23099999999999998</v>
      </c>
      <c r="L184" s="15"/>
    </row>
    <row r="185" spans="1:12" x14ac:dyDescent="0.35">
      <c r="A185" s="21" t="s">
        <v>28</v>
      </c>
      <c r="B185" s="30" t="s">
        <v>13</v>
      </c>
      <c r="C185" s="18" t="s">
        <v>217</v>
      </c>
      <c r="D185" s="18" t="s">
        <v>14</v>
      </c>
      <c r="E185" s="18" t="s">
        <v>16</v>
      </c>
      <c r="F185" s="18">
        <v>70</v>
      </c>
      <c r="G185" s="18">
        <v>6</v>
      </c>
      <c r="H185" s="19">
        <f t="shared" si="25"/>
        <v>4.2</v>
      </c>
      <c r="I185" s="20">
        <f t="shared" si="26"/>
        <v>0.56603773584905659</v>
      </c>
      <c r="J185" s="20">
        <f t="shared" si="27"/>
        <v>0.12000000000000001</v>
      </c>
      <c r="K185" s="28">
        <f t="shared" si="24"/>
        <v>0.14000000000000001</v>
      </c>
      <c r="L185" s="15"/>
    </row>
    <row r="186" spans="1:12" x14ac:dyDescent="0.35">
      <c r="A186" s="23" t="s">
        <v>26</v>
      </c>
      <c r="B186" s="29" t="s">
        <v>17</v>
      </c>
      <c r="C186" s="18" t="s">
        <v>209</v>
      </c>
      <c r="D186" s="18" t="s">
        <v>14</v>
      </c>
      <c r="E186" s="18" t="s">
        <v>16</v>
      </c>
      <c r="F186" s="18">
        <v>90</v>
      </c>
      <c r="G186" s="18">
        <v>7.2</v>
      </c>
      <c r="H186" s="19">
        <f t="shared" si="25"/>
        <v>6.48</v>
      </c>
      <c r="I186" s="20">
        <f t="shared" si="26"/>
        <v>0.679245283018868</v>
      </c>
      <c r="J186" s="20">
        <f t="shared" si="27"/>
        <v>0.18514285714285716</v>
      </c>
      <c r="K186" s="28">
        <f t="shared" si="24"/>
        <v>0.21600000000000003</v>
      </c>
      <c r="L186" s="15"/>
    </row>
    <row r="187" spans="1:12" x14ac:dyDescent="0.35">
      <c r="A187" s="23" t="s">
        <v>26</v>
      </c>
      <c r="B187" s="29" t="s">
        <v>17</v>
      </c>
      <c r="C187" s="18" t="s">
        <v>210</v>
      </c>
      <c r="D187" s="18" t="s">
        <v>14</v>
      </c>
      <c r="E187" s="18" t="s">
        <v>16</v>
      </c>
      <c r="F187" s="18">
        <v>100</v>
      </c>
      <c r="G187" s="18">
        <v>9.1999999999999993</v>
      </c>
      <c r="H187" s="19">
        <f t="shared" si="25"/>
        <v>9.1999999999999993</v>
      </c>
      <c r="I187" s="20">
        <f t="shared" si="26"/>
        <v>0.86792452830188671</v>
      </c>
      <c r="J187" s="20">
        <f t="shared" si="27"/>
        <v>0.26285714285714284</v>
      </c>
      <c r="K187" s="28">
        <f t="shared" si="24"/>
        <v>0.30666666666666664</v>
      </c>
      <c r="L187" s="15"/>
    </row>
    <row r="188" spans="1:12" x14ac:dyDescent="0.35">
      <c r="A188" s="23" t="s">
        <v>26</v>
      </c>
      <c r="B188" s="29" t="s">
        <v>17</v>
      </c>
      <c r="C188" s="18" t="s">
        <v>211</v>
      </c>
      <c r="D188" s="18" t="s">
        <v>14</v>
      </c>
      <c r="E188" s="18" t="s">
        <v>16</v>
      </c>
      <c r="F188" s="18">
        <v>100</v>
      </c>
      <c r="G188" s="18">
        <v>10.199999999999999</v>
      </c>
      <c r="H188" s="19">
        <f t="shared" si="25"/>
        <v>10.199999999999999</v>
      </c>
      <c r="I188" s="20">
        <f t="shared" si="26"/>
        <v>0.96226415094339623</v>
      </c>
      <c r="J188" s="20">
        <f t="shared" si="27"/>
        <v>0.29142857142857143</v>
      </c>
      <c r="K188" s="28">
        <f t="shared" si="24"/>
        <v>0.33999999999999997</v>
      </c>
      <c r="L188" s="15"/>
    </row>
    <row r="189" spans="1:12" x14ac:dyDescent="0.35">
      <c r="A189" s="23" t="s">
        <v>26</v>
      </c>
      <c r="B189" s="29" t="s">
        <v>17</v>
      </c>
      <c r="C189" s="18" t="s">
        <v>212</v>
      </c>
      <c r="D189" s="18" t="s">
        <v>14</v>
      </c>
      <c r="E189" s="18" t="s">
        <v>16</v>
      </c>
      <c r="F189" s="18">
        <v>70</v>
      </c>
      <c r="G189" s="18">
        <v>11</v>
      </c>
      <c r="H189" s="19">
        <f t="shared" si="25"/>
        <v>7.7</v>
      </c>
      <c r="I189" s="20">
        <f t="shared" si="26"/>
        <v>1.0377358490566038</v>
      </c>
      <c r="J189" s="20">
        <f t="shared" si="27"/>
        <v>0.22</v>
      </c>
      <c r="K189" s="28">
        <f t="shared" si="24"/>
        <v>0.25666666666666665</v>
      </c>
      <c r="L189" s="15"/>
    </row>
    <row r="190" spans="1:12" x14ac:dyDescent="0.35">
      <c r="A190" s="27" t="s">
        <v>22</v>
      </c>
      <c r="B190" s="29" t="s">
        <v>17</v>
      </c>
      <c r="C190" s="18" t="s">
        <v>213</v>
      </c>
      <c r="D190" s="18" t="s">
        <v>14</v>
      </c>
      <c r="E190" s="18" t="s">
        <v>16</v>
      </c>
      <c r="F190" s="18">
        <v>100</v>
      </c>
      <c r="G190" s="18">
        <v>16.3</v>
      </c>
      <c r="H190" s="19">
        <f t="shared" ref="H190:H211" si="32">SUM(G190)/100*F190</f>
        <v>16.3</v>
      </c>
      <c r="I190" s="20">
        <f t="shared" ref="I190:I211" si="33">SUM(G190/10.6)</f>
        <v>1.537735849056604</v>
      </c>
      <c r="J190" s="20">
        <f t="shared" ref="J190:J211" si="34">SUM(H190/35)</f>
        <v>0.46571428571428575</v>
      </c>
      <c r="K190" s="28">
        <f t="shared" ref="K190:K211" si="35">SUM(H190/30)</f>
        <v>0.54333333333333333</v>
      </c>
      <c r="L190" s="15"/>
    </row>
    <row r="191" spans="1:12" x14ac:dyDescent="0.35">
      <c r="A191" s="27" t="s">
        <v>22</v>
      </c>
      <c r="B191" s="29" t="s">
        <v>17</v>
      </c>
      <c r="C191" s="18" t="s">
        <v>214</v>
      </c>
      <c r="D191" s="18" t="s">
        <v>14</v>
      </c>
      <c r="E191" s="18" t="s">
        <v>16</v>
      </c>
      <c r="F191" s="18">
        <v>100</v>
      </c>
      <c r="G191" s="18">
        <v>16.399999999999999</v>
      </c>
      <c r="H191" s="19">
        <f t="shared" si="32"/>
        <v>16.399999999999999</v>
      </c>
      <c r="I191" s="20">
        <f t="shared" si="33"/>
        <v>1.5471698113207546</v>
      </c>
      <c r="J191" s="20">
        <f t="shared" si="34"/>
        <v>0.46857142857142853</v>
      </c>
      <c r="K191" s="28">
        <f t="shared" si="35"/>
        <v>0.54666666666666663</v>
      </c>
      <c r="L191" s="15"/>
    </row>
    <row r="192" spans="1:12" x14ac:dyDescent="0.35">
      <c r="A192" s="21" t="s">
        <v>28</v>
      </c>
      <c r="B192" s="30" t="s">
        <v>13</v>
      </c>
      <c r="C192" s="18" t="s">
        <v>215</v>
      </c>
      <c r="D192" s="18" t="s">
        <v>14</v>
      </c>
      <c r="E192" s="18" t="s">
        <v>16</v>
      </c>
      <c r="F192" s="18">
        <v>70</v>
      </c>
      <c r="G192" s="18">
        <v>2.7</v>
      </c>
      <c r="H192" s="19">
        <f t="shared" si="32"/>
        <v>1.8900000000000001</v>
      </c>
      <c r="I192" s="20">
        <f t="shared" si="33"/>
        <v>0.25471698113207547</v>
      </c>
      <c r="J192" s="20">
        <f t="shared" si="34"/>
        <v>5.4000000000000006E-2</v>
      </c>
      <c r="K192" s="28">
        <f t="shared" si="35"/>
        <v>6.3E-2</v>
      </c>
      <c r="L192" s="15"/>
    </row>
    <row r="193" spans="1:12" x14ac:dyDescent="0.35">
      <c r="A193" s="21" t="s">
        <v>28</v>
      </c>
      <c r="B193" s="30" t="s">
        <v>13</v>
      </c>
      <c r="C193" s="18" t="s">
        <v>216</v>
      </c>
      <c r="D193" s="18" t="s">
        <v>14</v>
      </c>
      <c r="E193" s="18" t="s">
        <v>19</v>
      </c>
      <c r="F193" s="18">
        <v>100</v>
      </c>
      <c r="G193" s="18">
        <v>8.1</v>
      </c>
      <c r="H193" s="19">
        <f t="shared" si="32"/>
        <v>8.1</v>
      </c>
      <c r="I193" s="20">
        <f t="shared" si="33"/>
        <v>0.76415094339622636</v>
      </c>
      <c r="J193" s="20">
        <f t="shared" si="34"/>
        <v>0.23142857142857143</v>
      </c>
      <c r="K193" s="28">
        <f t="shared" si="35"/>
        <v>0.26999999999999996</v>
      </c>
      <c r="L193" s="15"/>
    </row>
    <row r="194" spans="1:12" x14ac:dyDescent="0.35">
      <c r="A194" s="22" t="s">
        <v>12</v>
      </c>
      <c r="B194" s="30" t="s">
        <v>13</v>
      </c>
      <c r="C194" s="18" t="s">
        <v>219</v>
      </c>
      <c r="D194" s="18" t="s">
        <v>57</v>
      </c>
      <c r="E194" s="18" t="s">
        <v>15</v>
      </c>
      <c r="F194" s="18">
        <v>120</v>
      </c>
      <c r="G194" s="18">
        <v>8.6999999999999993</v>
      </c>
      <c r="H194" s="19">
        <f t="shared" si="32"/>
        <v>10.44</v>
      </c>
      <c r="I194" s="20">
        <f t="shared" si="33"/>
        <v>0.820754716981132</v>
      </c>
      <c r="J194" s="20">
        <f t="shared" si="34"/>
        <v>0.29828571428571427</v>
      </c>
      <c r="K194" s="28">
        <f t="shared" si="35"/>
        <v>0.34799999999999998</v>
      </c>
      <c r="L194" s="15"/>
    </row>
    <row r="195" spans="1:12" x14ac:dyDescent="0.35">
      <c r="A195" s="22" t="s">
        <v>12</v>
      </c>
      <c r="B195" s="30" t="s">
        <v>13</v>
      </c>
      <c r="C195" s="18" t="s">
        <v>220</v>
      </c>
      <c r="D195" s="18" t="s">
        <v>14</v>
      </c>
      <c r="E195" s="18" t="s">
        <v>15</v>
      </c>
      <c r="F195" s="18">
        <v>120</v>
      </c>
      <c r="G195" s="18">
        <v>11.3</v>
      </c>
      <c r="H195" s="19">
        <f t="shared" si="32"/>
        <v>13.56</v>
      </c>
      <c r="I195" s="20">
        <f t="shared" si="33"/>
        <v>1.0660377358490567</v>
      </c>
      <c r="J195" s="20">
        <f t="shared" si="34"/>
        <v>0.38742857142857146</v>
      </c>
      <c r="K195" s="28">
        <f t="shared" si="35"/>
        <v>0.45200000000000001</v>
      </c>
      <c r="L195" s="15"/>
    </row>
    <row r="196" spans="1:12" x14ac:dyDescent="0.35">
      <c r="A196" s="22" t="s">
        <v>12</v>
      </c>
      <c r="B196" s="30" t="s">
        <v>13</v>
      </c>
      <c r="C196" s="18" t="s">
        <v>221</v>
      </c>
      <c r="D196" s="18" t="s">
        <v>14</v>
      </c>
      <c r="E196" s="18" t="s">
        <v>15</v>
      </c>
      <c r="F196" s="18">
        <v>120</v>
      </c>
      <c r="G196" s="18">
        <v>16.2</v>
      </c>
      <c r="H196" s="19">
        <f t="shared" si="32"/>
        <v>19.440000000000001</v>
      </c>
      <c r="I196" s="20">
        <f t="shared" si="33"/>
        <v>1.5283018867924527</v>
      </c>
      <c r="J196" s="20">
        <f t="shared" si="34"/>
        <v>0.55542857142857149</v>
      </c>
      <c r="K196" s="28">
        <f t="shared" si="35"/>
        <v>0.64800000000000002</v>
      </c>
      <c r="L196" s="15"/>
    </row>
    <row r="197" spans="1:12" x14ac:dyDescent="0.35">
      <c r="A197" s="22" t="s">
        <v>12</v>
      </c>
      <c r="B197" s="30" t="s">
        <v>13</v>
      </c>
      <c r="C197" s="18" t="s">
        <v>222</v>
      </c>
      <c r="D197" s="18" t="s">
        <v>14</v>
      </c>
      <c r="E197" s="18" t="s">
        <v>16</v>
      </c>
      <c r="F197" s="18">
        <v>90</v>
      </c>
      <c r="G197" s="18">
        <v>9.6</v>
      </c>
      <c r="H197" s="19">
        <f t="shared" si="32"/>
        <v>8.64</v>
      </c>
      <c r="I197" s="20">
        <f t="shared" si="33"/>
        <v>0.90566037735849059</v>
      </c>
      <c r="J197" s="20">
        <f t="shared" si="34"/>
        <v>0.24685714285714289</v>
      </c>
      <c r="K197" s="28">
        <f t="shared" si="35"/>
        <v>0.28800000000000003</v>
      </c>
      <c r="L197" s="15"/>
    </row>
    <row r="198" spans="1:12" x14ac:dyDescent="0.35">
      <c r="A198" s="22" t="s">
        <v>12</v>
      </c>
      <c r="B198" s="30" t="s">
        <v>13</v>
      </c>
      <c r="C198" s="18" t="s">
        <v>223</v>
      </c>
      <c r="D198" s="18" t="s">
        <v>14</v>
      </c>
      <c r="E198" s="18" t="s">
        <v>16</v>
      </c>
      <c r="F198" s="18">
        <v>100</v>
      </c>
      <c r="G198" s="18">
        <v>5.5</v>
      </c>
      <c r="H198" s="19">
        <f t="shared" si="32"/>
        <v>5.5</v>
      </c>
      <c r="I198" s="20">
        <f t="shared" si="33"/>
        <v>0.51886792452830188</v>
      </c>
      <c r="J198" s="20">
        <f t="shared" si="34"/>
        <v>0.15714285714285714</v>
      </c>
      <c r="K198" s="28">
        <f t="shared" si="35"/>
        <v>0.18333333333333332</v>
      </c>
      <c r="L198" s="15"/>
    </row>
    <row r="199" spans="1:12" x14ac:dyDescent="0.35">
      <c r="A199" s="22" t="s">
        <v>12</v>
      </c>
      <c r="B199" s="30" t="s">
        <v>13</v>
      </c>
      <c r="C199" s="18" t="s">
        <v>224</v>
      </c>
      <c r="D199" s="18" t="s">
        <v>14</v>
      </c>
      <c r="E199" s="18" t="s">
        <v>19</v>
      </c>
      <c r="F199" s="18">
        <v>100</v>
      </c>
      <c r="G199" s="18">
        <v>8.5</v>
      </c>
      <c r="H199" s="19">
        <f t="shared" si="32"/>
        <v>8.5</v>
      </c>
      <c r="I199" s="20">
        <f t="shared" si="33"/>
        <v>0.80188679245283023</v>
      </c>
      <c r="J199" s="20">
        <f t="shared" si="34"/>
        <v>0.24285714285714285</v>
      </c>
      <c r="K199" s="28">
        <f t="shared" si="35"/>
        <v>0.28333333333333333</v>
      </c>
      <c r="L199" s="15"/>
    </row>
    <row r="200" spans="1:12" x14ac:dyDescent="0.35">
      <c r="A200" s="22" t="s">
        <v>12</v>
      </c>
      <c r="B200" s="30" t="s">
        <v>13</v>
      </c>
      <c r="C200" s="18" t="s">
        <v>225</v>
      </c>
      <c r="D200" s="18" t="s">
        <v>14</v>
      </c>
      <c r="E200" s="18" t="s">
        <v>19</v>
      </c>
      <c r="F200" s="18">
        <v>100</v>
      </c>
      <c r="G200" s="18">
        <v>6.8</v>
      </c>
      <c r="H200" s="19">
        <f t="shared" si="32"/>
        <v>6.8000000000000007</v>
      </c>
      <c r="I200" s="20">
        <f t="shared" si="33"/>
        <v>0.64150943396226412</v>
      </c>
      <c r="J200" s="20">
        <f t="shared" si="34"/>
        <v>0.19428571428571431</v>
      </c>
      <c r="K200" s="28">
        <f t="shared" si="35"/>
        <v>0.22666666666666668</v>
      </c>
      <c r="L200" s="15"/>
    </row>
    <row r="201" spans="1:12" x14ac:dyDescent="0.35">
      <c r="A201" s="22" t="s">
        <v>12</v>
      </c>
      <c r="B201" s="30" t="s">
        <v>13</v>
      </c>
      <c r="C201" s="18" t="s">
        <v>226</v>
      </c>
      <c r="D201" s="18" t="s">
        <v>14</v>
      </c>
      <c r="E201" s="18" t="s">
        <v>19</v>
      </c>
      <c r="F201" s="18">
        <v>100</v>
      </c>
      <c r="G201" s="18">
        <v>9.1</v>
      </c>
      <c r="H201" s="19">
        <f t="shared" si="32"/>
        <v>9.1</v>
      </c>
      <c r="I201" s="20">
        <f t="shared" si="33"/>
        <v>0.85849056603773588</v>
      </c>
      <c r="J201" s="20">
        <f t="shared" si="34"/>
        <v>0.26</v>
      </c>
      <c r="K201" s="28">
        <f t="shared" si="35"/>
        <v>0.30333333333333334</v>
      </c>
      <c r="L201" s="15"/>
    </row>
    <row r="202" spans="1:12" x14ac:dyDescent="0.35">
      <c r="A202" s="22" t="s">
        <v>12</v>
      </c>
      <c r="B202" s="30" t="s">
        <v>13</v>
      </c>
      <c r="C202" s="18" t="s">
        <v>227</v>
      </c>
      <c r="D202" s="18" t="s">
        <v>14</v>
      </c>
      <c r="E202" s="18" t="s">
        <v>16</v>
      </c>
      <c r="F202" s="18">
        <v>100</v>
      </c>
      <c r="G202" s="18">
        <v>6.2</v>
      </c>
      <c r="H202" s="19">
        <f t="shared" si="32"/>
        <v>6.2</v>
      </c>
      <c r="I202" s="20">
        <f t="shared" si="33"/>
        <v>0.58490566037735847</v>
      </c>
      <c r="J202" s="20">
        <f t="shared" si="34"/>
        <v>0.17714285714285716</v>
      </c>
      <c r="K202" s="28">
        <f t="shared" si="35"/>
        <v>0.20666666666666667</v>
      </c>
      <c r="L202" s="15"/>
    </row>
    <row r="203" spans="1:12" x14ac:dyDescent="0.35">
      <c r="A203" s="22" t="s">
        <v>12</v>
      </c>
      <c r="B203" s="30" t="s">
        <v>13</v>
      </c>
      <c r="C203" s="18" t="s">
        <v>228</v>
      </c>
      <c r="D203" s="18" t="s">
        <v>14</v>
      </c>
      <c r="E203" s="18" t="s">
        <v>15</v>
      </c>
      <c r="F203" s="18">
        <v>70</v>
      </c>
      <c r="G203" s="18">
        <v>10.8</v>
      </c>
      <c r="H203" s="19">
        <f t="shared" ref="H203:H210" si="36">SUM(G203)/100*F203</f>
        <v>7.5600000000000005</v>
      </c>
      <c r="I203" s="20">
        <f t="shared" ref="I203:I210" si="37">SUM(G203/10.6)</f>
        <v>1.0188679245283019</v>
      </c>
      <c r="J203" s="20">
        <f t="shared" ref="J203:J210" si="38">SUM(H203/35)</f>
        <v>0.21600000000000003</v>
      </c>
      <c r="K203" s="28">
        <f t="shared" ref="K203:K210" si="39">SUM(H203/30)</f>
        <v>0.252</v>
      </c>
      <c r="L203" s="15"/>
    </row>
    <row r="204" spans="1:12" x14ac:dyDescent="0.35">
      <c r="A204" s="22" t="s">
        <v>12</v>
      </c>
      <c r="B204" s="30" t="s">
        <v>13</v>
      </c>
      <c r="C204" s="18" t="s">
        <v>168</v>
      </c>
      <c r="D204" s="18" t="s">
        <v>14</v>
      </c>
      <c r="E204" s="18" t="s">
        <v>15</v>
      </c>
      <c r="F204" s="18">
        <v>70</v>
      </c>
      <c r="G204" s="18">
        <v>8.3000000000000007</v>
      </c>
      <c r="H204" s="19">
        <f t="shared" si="36"/>
        <v>5.8100000000000005</v>
      </c>
      <c r="I204" s="20">
        <f t="shared" si="37"/>
        <v>0.78301886792452835</v>
      </c>
      <c r="J204" s="20">
        <f t="shared" si="38"/>
        <v>0.16600000000000001</v>
      </c>
      <c r="K204" s="28">
        <f t="shared" si="39"/>
        <v>0.19366666666666668</v>
      </c>
      <c r="L204" s="15"/>
    </row>
    <row r="205" spans="1:12" x14ac:dyDescent="0.35">
      <c r="A205" s="22" t="s">
        <v>12</v>
      </c>
      <c r="B205" s="30" t="s">
        <v>13</v>
      </c>
      <c r="C205" s="18" t="s">
        <v>167</v>
      </c>
      <c r="D205" s="18" t="s">
        <v>14</v>
      </c>
      <c r="E205" s="18" t="s">
        <v>15</v>
      </c>
      <c r="F205" s="18">
        <v>70</v>
      </c>
      <c r="G205" s="18">
        <v>14.6</v>
      </c>
      <c r="H205" s="19">
        <f t="shared" si="36"/>
        <v>10.219999999999999</v>
      </c>
      <c r="I205" s="20">
        <f t="shared" si="37"/>
        <v>1.3773584905660377</v>
      </c>
      <c r="J205" s="20">
        <f t="shared" si="38"/>
        <v>0.29199999999999998</v>
      </c>
      <c r="K205" s="28">
        <f t="shared" si="39"/>
        <v>0.34066666666666662</v>
      </c>
      <c r="L205" s="15"/>
    </row>
    <row r="206" spans="1:12" x14ac:dyDescent="0.35">
      <c r="A206" s="22" t="s">
        <v>12</v>
      </c>
      <c r="B206" s="30" t="s">
        <v>13</v>
      </c>
      <c r="C206" s="18" t="s">
        <v>159</v>
      </c>
      <c r="D206" s="18" t="s">
        <v>14</v>
      </c>
      <c r="E206" s="18" t="s">
        <v>16</v>
      </c>
      <c r="F206" s="18">
        <v>90</v>
      </c>
      <c r="G206" s="18">
        <v>8.9</v>
      </c>
      <c r="H206" s="19">
        <f t="shared" si="36"/>
        <v>8.0100000000000016</v>
      </c>
      <c r="I206" s="20">
        <f t="shared" si="37"/>
        <v>0.839622641509434</v>
      </c>
      <c r="J206" s="20">
        <f t="shared" si="38"/>
        <v>0.2288571428571429</v>
      </c>
      <c r="K206" s="28">
        <f t="shared" si="39"/>
        <v>0.26700000000000007</v>
      </c>
      <c r="L206" s="15"/>
    </row>
    <row r="207" spans="1:12" x14ac:dyDescent="0.35">
      <c r="A207" s="22" t="s">
        <v>12</v>
      </c>
      <c r="B207" s="30" t="s">
        <v>13</v>
      </c>
      <c r="C207" s="18" t="s">
        <v>158</v>
      </c>
      <c r="D207" s="18" t="s">
        <v>14</v>
      </c>
      <c r="E207" s="18" t="s">
        <v>16</v>
      </c>
      <c r="F207" s="18">
        <v>90</v>
      </c>
      <c r="G207" s="18">
        <v>8.1999999999999993</v>
      </c>
      <c r="H207" s="19">
        <f t="shared" si="36"/>
        <v>7.379999999999999</v>
      </c>
      <c r="I207" s="20">
        <f t="shared" si="37"/>
        <v>0.7735849056603773</v>
      </c>
      <c r="J207" s="20">
        <f t="shared" si="38"/>
        <v>0.21085714285714283</v>
      </c>
      <c r="K207" s="28">
        <f t="shared" si="39"/>
        <v>0.24599999999999997</v>
      </c>
      <c r="L207" s="15"/>
    </row>
    <row r="208" spans="1:12" x14ac:dyDescent="0.35">
      <c r="A208" s="22" t="s">
        <v>12</v>
      </c>
      <c r="B208" s="30" t="s">
        <v>13</v>
      </c>
      <c r="C208" s="18" t="s">
        <v>229</v>
      </c>
      <c r="D208" s="18" t="s">
        <v>14</v>
      </c>
      <c r="E208" s="18" t="s">
        <v>16</v>
      </c>
      <c r="F208" s="18">
        <v>90</v>
      </c>
      <c r="G208" s="18">
        <v>8.6999999999999993</v>
      </c>
      <c r="H208" s="19">
        <f t="shared" si="36"/>
        <v>7.8299999999999992</v>
      </c>
      <c r="I208" s="20">
        <f t="shared" si="37"/>
        <v>0.820754716981132</v>
      </c>
      <c r="J208" s="20">
        <f t="shared" si="38"/>
        <v>0.2237142857142857</v>
      </c>
      <c r="K208" s="28">
        <f t="shared" si="39"/>
        <v>0.26099999999999995</v>
      </c>
      <c r="L208" s="15"/>
    </row>
    <row r="209" spans="1:12" x14ac:dyDescent="0.35">
      <c r="A209" s="22" t="s">
        <v>12</v>
      </c>
      <c r="B209" s="30" t="s">
        <v>13</v>
      </c>
      <c r="C209" s="18" t="s">
        <v>230</v>
      </c>
      <c r="D209" s="18" t="s">
        <v>231</v>
      </c>
      <c r="E209" s="18" t="s">
        <v>16</v>
      </c>
      <c r="F209" s="18">
        <v>90</v>
      </c>
      <c r="G209" s="18">
        <v>8.9</v>
      </c>
      <c r="H209" s="19">
        <f t="shared" si="36"/>
        <v>8.0100000000000016</v>
      </c>
      <c r="I209" s="20">
        <f t="shared" si="37"/>
        <v>0.839622641509434</v>
      </c>
      <c r="J209" s="20">
        <f t="shared" si="38"/>
        <v>0.2288571428571429</v>
      </c>
      <c r="K209" s="28">
        <f t="shared" si="39"/>
        <v>0.26700000000000007</v>
      </c>
      <c r="L209" s="15"/>
    </row>
    <row r="210" spans="1:12" x14ac:dyDescent="0.35">
      <c r="A210" s="22" t="s">
        <v>12</v>
      </c>
      <c r="B210" s="30" t="s">
        <v>13</v>
      </c>
      <c r="C210" s="18" t="s">
        <v>25</v>
      </c>
      <c r="D210" s="18" t="s">
        <v>43</v>
      </c>
      <c r="E210" s="18" t="s">
        <v>19</v>
      </c>
      <c r="F210" s="18">
        <v>130</v>
      </c>
      <c r="G210" s="18">
        <v>2.7</v>
      </c>
      <c r="H210" s="19">
        <f t="shared" si="36"/>
        <v>3.5100000000000002</v>
      </c>
      <c r="I210" s="20">
        <f t="shared" si="37"/>
        <v>0.25471698113207547</v>
      </c>
      <c r="J210" s="20">
        <f t="shared" si="38"/>
        <v>0.1002857142857143</v>
      </c>
      <c r="K210" s="28">
        <f t="shared" si="39"/>
        <v>0.11700000000000001</v>
      </c>
      <c r="L210" s="15"/>
    </row>
    <row r="211" spans="1:12" x14ac:dyDescent="0.35">
      <c r="A211" s="22" t="s">
        <v>12</v>
      </c>
      <c r="B211" s="30" t="s">
        <v>13</v>
      </c>
      <c r="C211" s="18" t="s">
        <v>93</v>
      </c>
      <c r="D211" s="18" t="s">
        <v>43</v>
      </c>
      <c r="E211" s="18" t="s">
        <v>19</v>
      </c>
      <c r="F211" s="18">
        <v>130</v>
      </c>
      <c r="G211" s="18">
        <v>3</v>
      </c>
      <c r="H211" s="19">
        <f t="shared" si="32"/>
        <v>3.9</v>
      </c>
      <c r="I211" s="20">
        <f t="shared" si="33"/>
        <v>0.28301886792452829</v>
      </c>
      <c r="J211" s="20">
        <f t="shared" si="34"/>
        <v>0.11142857142857143</v>
      </c>
      <c r="K211" s="28">
        <f t="shared" si="35"/>
        <v>0.13</v>
      </c>
      <c r="L211" s="15"/>
    </row>
  </sheetData>
  <autoFilter ref="A2:BB2" xr:uid="{00000000-0009-0000-0000-000000000000}"/>
  <sortState xmlns:xlrd2="http://schemas.microsoft.com/office/spreadsheetml/2017/richdata2" ref="A2:K2">
    <sortCondition descending="1" ref="G2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DCEA1-47B8-4F3F-94F8-0CFC607AA8E5}">
  <dimension ref="A2:L211"/>
  <sheetViews>
    <sheetView tabSelected="1" zoomScale="90" zoomScaleNormal="90" workbookViewId="0">
      <selection activeCell="C18" sqref="C18"/>
    </sheetView>
  </sheetViews>
  <sheetFormatPr defaultRowHeight="14.5" x14ac:dyDescent="0.35"/>
  <cols>
    <col min="1" max="2" width="20.1796875" customWidth="1"/>
    <col min="3" max="3" width="69.1796875" style="3" customWidth="1"/>
    <col min="4" max="4" width="11.453125" style="3" customWidth="1"/>
    <col min="5" max="5" width="8.7265625" style="3"/>
    <col min="6" max="6" width="6.26953125" style="3" customWidth="1"/>
    <col min="7" max="7" width="26.453125" style="3" customWidth="1"/>
    <col min="8" max="8" width="26.453125" style="6" customWidth="1"/>
    <col min="9" max="11" width="26.453125" style="3" customWidth="1"/>
    <col min="12" max="12" width="26.453125" style="14" customWidth="1"/>
    <col min="13" max="13" width="9.1796875" customWidth="1"/>
  </cols>
  <sheetData>
    <row r="2" spans="1:12" ht="43.5" x14ac:dyDescent="0.3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8" t="s">
        <v>10</v>
      </c>
      <c r="L2" s="13" t="s">
        <v>11</v>
      </c>
    </row>
    <row r="3" spans="1:12" x14ac:dyDescent="0.35">
      <c r="A3" s="16" t="s">
        <v>21</v>
      </c>
      <c r="B3" s="29" t="s">
        <v>17</v>
      </c>
      <c r="C3" s="18" t="s">
        <v>232</v>
      </c>
      <c r="D3" s="18" t="s">
        <v>14</v>
      </c>
      <c r="E3" s="18" t="s">
        <v>15</v>
      </c>
      <c r="F3" s="18">
        <v>70</v>
      </c>
      <c r="G3" s="18">
        <v>19.5</v>
      </c>
      <c r="H3" s="19">
        <f t="shared" ref="H3:H66" si="0">SUM(G3)/100*F3</f>
        <v>13.65</v>
      </c>
      <c r="I3" s="20">
        <f t="shared" ref="I3:I66" si="1">SUM(G3/10.6)</f>
        <v>1.8396226415094341</v>
      </c>
      <c r="J3" s="20">
        <f t="shared" ref="J3:J66" si="2">SUM(H3/35)</f>
        <v>0.39</v>
      </c>
      <c r="K3" s="28">
        <f t="shared" ref="K3:K66" si="3">SUM(H3/30)</f>
        <v>0.45500000000000002</v>
      </c>
      <c r="L3" s="15"/>
    </row>
    <row r="4" spans="1:12" x14ac:dyDescent="0.35">
      <c r="A4" s="27" t="s">
        <v>22</v>
      </c>
      <c r="B4" s="29" t="s">
        <v>17</v>
      </c>
      <c r="C4" s="18" t="s">
        <v>214</v>
      </c>
      <c r="D4" s="18" t="s">
        <v>14</v>
      </c>
      <c r="E4" s="18" t="s">
        <v>16</v>
      </c>
      <c r="F4" s="18">
        <v>100</v>
      </c>
      <c r="G4" s="18">
        <v>16.399999999999999</v>
      </c>
      <c r="H4" s="19">
        <f t="shared" si="0"/>
        <v>16.399999999999999</v>
      </c>
      <c r="I4" s="20">
        <f t="shared" si="1"/>
        <v>1.5471698113207546</v>
      </c>
      <c r="J4" s="20">
        <f t="shared" si="2"/>
        <v>0.46857142857142853</v>
      </c>
      <c r="K4" s="28">
        <f t="shared" si="3"/>
        <v>0.54666666666666663</v>
      </c>
      <c r="L4" s="34"/>
    </row>
    <row r="5" spans="1:12" x14ac:dyDescent="0.35">
      <c r="A5" s="27" t="s">
        <v>22</v>
      </c>
      <c r="B5" s="29" t="s">
        <v>17</v>
      </c>
      <c r="C5" s="18" t="s">
        <v>213</v>
      </c>
      <c r="D5" s="18" t="s">
        <v>14</v>
      </c>
      <c r="E5" s="18" t="s">
        <v>16</v>
      </c>
      <c r="F5" s="18">
        <v>100</v>
      </c>
      <c r="G5" s="18">
        <v>16.3</v>
      </c>
      <c r="H5" s="19">
        <f t="shared" si="0"/>
        <v>16.3</v>
      </c>
      <c r="I5" s="20">
        <f t="shared" si="1"/>
        <v>1.537735849056604</v>
      </c>
      <c r="J5" s="20">
        <f t="shared" si="2"/>
        <v>0.46571428571428575</v>
      </c>
      <c r="K5" s="28">
        <f t="shared" si="3"/>
        <v>0.54333333333333333</v>
      </c>
      <c r="L5" s="15"/>
    </row>
    <row r="6" spans="1:12" x14ac:dyDescent="0.35">
      <c r="A6" s="22" t="s">
        <v>12</v>
      </c>
      <c r="B6" s="30" t="s">
        <v>13</v>
      </c>
      <c r="C6" s="18" t="s">
        <v>221</v>
      </c>
      <c r="D6" s="18" t="s">
        <v>14</v>
      </c>
      <c r="E6" s="18" t="s">
        <v>15</v>
      </c>
      <c r="F6" s="18">
        <v>120</v>
      </c>
      <c r="G6" s="18">
        <v>16.2</v>
      </c>
      <c r="H6" s="19">
        <f t="shared" si="0"/>
        <v>19.440000000000001</v>
      </c>
      <c r="I6" s="20">
        <f t="shared" si="1"/>
        <v>1.5283018867924527</v>
      </c>
      <c r="J6" s="20">
        <f t="shared" si="2"/>
        <v>0.55542857142857149</v>
      </c>
      <c r="K6" s="28">
        <f t="shared" si="3"/>
        <v>0.64800000000000002</v>
      </c>
      <c r="L6" s="15"/>
    </row>
    <row r="7" spans="1:12" x14ac:dyDescent="0.35">
      <c r="A7" s="7" t="s">
        <v>27</v>
      </c>
      <c r="B7" s="29" t="s">
        <v>17</v>
      </c>
      <c r="C7" s="18" t="s">
        <v>146</v>
      </c>
      <c r="D7" s="18" t="s">
        <v>14</v>
      </c>
      <c r="E7" s="18" t="s">
        <v>15</v>
      </c>
      <c r="F7" s="18">
        <v>70</v>
      </c>
      <c r="G7" s="18">
        <v>15</v>
      </c>
      <c r="H7" s="19">
        <f t="shared" si="0"/>
        <v>10.5</v>
      </c>
      <c r="I7" s="20">
        <f t="shared" si="1"/>
        <v>1.4150943396226416</v>
      </c>
      <c r="J7" s="20">
        <f t="shared" si="2"/>
        <v>0.3</v>
      </c>
      <c r="K7" s="28">
        <f t="shared" si="3"/>
        <v>0.35</v>
      </c>
      <c r="L7" s="15"/>
    </row>
    <row r="8" spans="1:12" x14ac:dyDescent="0.35">
      <c r="A8" s="16" t="s">
        <v>21</v>
      </c>
      <c r="B8" s="29" t="s">
        <v>17</v>
      </c>
      <c r="C8" s="18" t="s">
        <v>102</v>
      </c>
      <c r="D8" s="18" t="s">
        <v>14</v>
      </c>
      <c r="E8" s="18" t="s">
        <v>15</v>
      </c>
      <c r="F8" s="18">
        <v>120</v>
      </c>
      <c r="G8" s="18">
        <v>14.9</v>
      </c>
      <c r="H8" s="19">
        <f t="shared" si="0"/>
        <v>17.88</v>
      </c>
      <c r="I8" s="20">
        <f t="shared" si="1"/>
        <v>1.4056603773584906</v>
      </c>
      <c r="J8" s="20">
        <f t="shared" si="2"/>
        <v>0.51085714285714279</v>
      </c>
      <c r="K8" s="28">
        <f t="shared" si="3"/>
        <v>0.59599999999999997</v>
      </c>
      <c r="L8" s="15"/>
    </row>
    <row r="9" spans="1:12" x14ac:dyDescent="0.35">
      <c r="A9" s="22" t="s">
        <v>12</v>
      </c>
      <c r="B9" s="30" t="s">
        <v>13</v>
      </c>
      <c r="C9" s="18" t="s">
        <v>167</v>
      </c>
      <c r="D9" s="18" t="s">
        <v>14</v>
      </c>
      <c r="E9" s="18" t="s">
        <v>15</v>
      </c>
      <c r="F9" s="18">
        <v>70</v>
      </c>
      <c r="G9" s="18">
        <v>14.6</v>
      </c>
      <c r="H9" s="19">
        <f t="shared" si="0"/>
        <v>10.219999999999999</v>
      </c>
      <c r="I9" s="20">
        <f t="shared" si="1"/>
        <v>1.3773584905660377</v>
      </c>
      <c r="J9" s="20">
        <f t="shared" si="2"/>
        <v>0.29199999999999998</v>
      </c>
      <c r="K9" s="28">
        <f t="shared" si="3"/>
        <v>0.34066666666666662</v>
      </c>
      <c r="L9" s="15"/>
    </row>
    <row r="10" spans="1:12" x14ac:dyDescent="0.35">
      <c r="A10" s="10" t="s">
        <v>30</v>
      </c>
      <c r="B10" s="31" t="s">
        <v>20</v>
      </c>
      <c r="C10" s="18" t="s">
        <v>204</v>
      </c>
      <c r="D10" s="18" t="s">
        <v>14</v>
      </c>
      <c r="E10" s="18" t="s">
        <v>15</v>
      </c>
      <c r="F10" s="18">
        <v>100</v>
      </c>
      <c r="G10" s="18">
        <v>14.3</v>
      </c>
      <c r="H10" s="19">
        <f t="shared" si="0"/>
        <v>14.3</v>
      </c>
      <c r="I10" s="20">
        <f t="shared" si="1"/>
        <v>1.3490566037735849</v>
      </c>
      <c r="J10" s="20">
        <f t="shared" si="2"/>
        <v>0.40857142857142859</v>
      </c>
      <c r="K10" s="28">
        <f t="shared" si="3"/>
        <v>0.47666666666666668</v>
      </c>
      <c r="L10" s="15"/>
    </row>
    <row r="11" spans="1:12" x14ac:dyDescent="0.35">
      <c r="A11" s="24" t="s">
        <v>23</v>
      </c>
      <c r="B11" s="31" t="s">
        <v>20</v>
      </c>
      <c r="C11" s="18" t="s">
        <v>41</v>
      </c>
      <c r="D11" s="18" t="s">
        <v>14</v>
      </c>
      <c r="E11" s="18" t="s">
        <v>16</v>
      </c>
      <c r="F11" s="18">
        <v>85</v>
      </c>
      <c r="G11" s="18">
        <v>14</v>
      </c>
      <c r="H11" s="19">
        <f t="shared" si="0"/>
        <v>11.9</v>
      </c>
      <c r="I11" s="20">
        <f t="shared" si="1"/>
        <v>1.3207547169811322</v>
      </c>
      <c r="J11" s="20">
        <f t="shared" si="2"/>
        <v>0.34</v>
      </c>
      <c r="K11" s="28">
        <f t="shared" si="3"/>
        <v>0.39666666666666667</v>
      </c>
      <c r="L11" s="15"/>
    </row>
    <row r="12" spans="1:12" x14ac:dyDescent="0.35">
      <c r="A12" s="26" t="s">
        <v>31</v>
      </c>
      <c r="B12" s="30" t="s">
        <v>13</v>
      </c>
      <c r="C12" s="18" t="s">
        <v>206</v>
      </c>
      <c r="D12" s="18" t="s">
        <v>14</v>
      </c>
      <c r="E12" s="18" t="s">
        <v>16</v>
      </c>
      <c r="F12" s="18">
        <v>120</v>
      </c>
      <c r="G12" s="18">
        <v>14</v>
      </c>
      <c r="H12" s="19">
        <f t="shared" si="0"/>
        <v>16.8</v>
      </c>
      <c r="I12" s="20">
        <f t="shared" si="1"/>
        <v>1.3207547169811322</v>
      </c>
      <c r="J12" s="20">
        <f t="shared" si="2"/>
        <v>0.48000000000000004</v>
      </c>
      <c r="K12" s="28">
        <f t="shared" si="3"/>
        <v>0.56000000000000005</v>
      </c>
      <c r="L12" s="15"/>
    </row>
    <row r="13" spans="1:12" x14ac:dyDescent="0.35">
      <c r="A13" s="26" t="s">
        <v>31</v>
      </c>
      <c r="B13" s="30" t="s">
        <v>13</v>
      </c>
      <c r="C13" s="18" t="s">
        <v>207</v>
      </c>
      <c r="D13" s="18" t="s">
        <v>14</v>
      </c>
      <c r="E13" s="18" t="s">
        <v>16</v>
      </c>
      <c r="F13" s="18">
        <v>120</v>
      </c>
      <c r="G13" s="18">
        <v>14</v>
      </c>
      <c r="H13" s="19">
        <f t="shared" si="0"/>
        <v>16.8</v>
      </c>
      <c r="I13" s="20">
        <f t="shared" si="1"/>
        <v>1.3207547169811322</v>
      </c>
      <c r="J13" s="20">
        <f t="shared" si="2"/>
        <v>0.48000000000000004</v>
      </c>
      <c r="K13" s="28">
        <f t="shared" si="3"/>
        <v>0.56000000000000005</v>
      </c>
      <c r="L13" s="15"/>
    </row>
    <row r="14" spans="1:12" x14ac:dyDescent="0.35">
      <c r="A14" s="26" t="s">
        <v>31</v>
      </c>
      <c r="B14" s="30" t="s">
        <v>13</v>
      </c>
      <c r="C14" s="18" t="s">
        <v>169</v>
      </c>
      <c r="D14" s="18" t="s">
        <v>14</v>
      </c>
      <c r="E14" s="18" t="s">
        <v>16</v>
      </c>
      <c r="F14" s="18">
        <v>90</v>
      </c>
      <c r="G14" s="18">
        <v>14</v>
      </c>
      <c r="H14" s="19">
        <f t="shared" si="0"/>
        <v>12.600000000000001</v>
      </c>
      <c r="I14" s="20">
        <f t="shared" si="1"/>
        <v>1.3207547169811322</v>
      </c>
      <c r="J14" s="20">
        <f t="shared" si="2"/>
        <v>0.36000000000000004</v>
      </c>
      <c r="K14" s="28">
        <f t="shared" si="3"/>
        <v>0.42000000000000004</v>
      </c>
      <c r="L14" s="15"/>
    </row>
    <row r="15" spans="1:12" x14ac:dyDescent="0.35">
      <c r="A15" s="26" t="s">
        <v>31</v>
      </c>
      <c r="B15" s="30" t="s">
        <v>13</v>
      </c>
      <c r="C15" s="18" t="s">
        <v>167</v>
      </c>
      <c r="D15" s="18" t="s">
        <v>14</v>
      </c>
      <c r="E15" s="18" t="s">
        <v>16</v>
      </c>
      <c r="F15" s="18">
        <v>70</v>
      </c>
      <c r="G15" s="18">
        <v>14</v>
      </c>
      <c r="H15" s="19">
        <f t="shared" si="0"/>
        <v>9.8000000000000007</v>
      </c>
      <c r="I15" s="20">
        <f t="shared" si="1"/>
        <v>1.3207547169811322</v>
      </c>
      <c r="J15" s="20">
        <f t="shared" si="2"/>
        <v>0.28000000000000003</v>
      </c>
      <c r="K15" s="28">
        <f t="shared" si="3"/>
        <v>0.32666666666666672</v>
      </c>
      <c r="L15" s="15"/>
    </row>
    <row r="16" spans="1:12" x14ac:dyDescent="0.35">
      <c r="A16" s="16" t="s">
        <v>21</v>
      </c>
      <c r="B16" s="29" t="s">
        <v>17</v>
      </c>
      <c r="C16" s="18" t="s">
        <v>34</v>
      </c>
      <c r="D16" s="18" t="s">
        <v>14</v>
      </c>
      <c r="E16" s="18" t="s">
        <v>16</v>
      </c>
      <c r="F16" s="18">
        <v>100</v>
      </c>
      <c r="G16" s="18">
        <v>13.6</v>
      </c>
      <c r="H16" s="19">
        <f t="shared" si="0"/>
        <v>13.600000000000001</v>
      </c>
      <c r="I16" s="20">
        <f t="shared" si="1"/>
        <v>1.2830188679245282</v>
      </c>
      <c r="J16" s="20">
        <f t="shared" si="2"/>
        <v>0.38857142857142862</v>
      </c>
      <c r="K16" s="28">
        <f t="shared" si="3"/>
        <v>0.45333333333333337</v>
      </c>
      <c r="L16" s="35"/>
    </row>
    <row r="17" spans="1:12" x14ac:dyDescent="0.35">
      <c r="A17" s="16" t="s">
        <v>21</v>
      </c>
      <c r="B17" s="29" t="s">
        <v>17</v>
      </c>
      <c r="C17" s="18" t="s">
        <v>67</v>
      </c>
      <c r="D17" s="18" t="s">
        <v>14</v>
      </c>
      <c r="E17" s="18" t="s">
        <v>15</v>
      </c>
      <c r="F17" s="18">
        <v>70</v>
      </c>
      <c r="G17" s="18">
        <v>13.3</v>
      </c>
      <c r="H17" s="19">
        <f t="shared" si="0"/>
        <v>9.31</v>
      </c>
      <c r="I17" s="20">
        <f t="shared" si="1"/>
        <v>1.2547169811320755</v>
      </c>
      <c r="J17" s="20">
        <f t="shared" si="2"/>
        <v>0.26600000000000001</v>
      </c>
      <c r="K17" s="28">
        <f t="shared" si="3"/>
        <v>0.31033333333333335</v>
      </c>
      <c r="L17" s="15"/>
    </row>
    <row r="18" spans="1:12" x14ac:dyDescent="0.35">
      <c r="A18" s="16" t="s">
        <v>21</v>
      </c>
      <c r="B18" s="29" t="s">
        <v>17</v>
      </c>
      <c r="C18" s="18" t="s">
        <v>78</v>
      </c>
      <c r="D18" s="18" t="s">
        <v>14</v>
      </c>
      <c r="E18" s="18" t="s">
        <v>15</v>
      </c>
      <c r="F18" s="18">
        <v>120</v>
      </c>
      <c r="G18" s="18">
        <v>13.2</v>
      </c>
      <c r="H18" s="19">
        <f t="shared" si="0"/>
        <v>15.84</v>
      </c>
      <c r="I18" s="20">
        <f t="shared" si="1"/>
        <v>1.2452830188679245</v>
      </c>
      <c r="J18" s="20">
        <f t="shared" si="2"/>
        <v>0.45257142857142857</v>
      </c>
      <c r="K18" s="28">
        <f t="shared" si="3"/>
        <v>0.52800000000000002</v>
      </c>
      <c r="L18" s="15"/>
    </row>
    <row r="19" spans="1:12" x14ac:dyDescent="0.35">
      <c r="A19" s="32" t="s">
        <v>32</v>
      </c>
      <c r="B19" s="29" t="s">
        <v>17</v>
      </c>
      <c r="C19" s="18" t="s">
        <v>106</v>
      </c>
      <c r="D19" s="18" t="s">
        <v>14</v>
      </c>
      <c r="E19" s="18" t="s">
        <v>16</v>
      </c>
      <c r="F19" s="18">
        <v>100</v>
      </c>
      <c r="G19" s="18">
        <v>13</v>
      </c>
      <c r="H19" s="19">
        <f t="shared" si="0"/>
        <v>13</v>
      </c>
      <c r="I19" s="20">
        <f t="shared" si="1"/>
        <v>1.2264150943396226</v>
      </c>
      <c r="J19" s="20">
        <f t="shared" si="2"/>
        <v>0.37142857142857144</v>
      </c>
      <c r="K19" s="28">
        <f t="shared" si="3"/>
        <v>0.43333333333333335</v>
      </c>
      <c r="L19" s="15"/>
    </row>
    <row r="20" spans="1:12" x14ac:dyDescent="0.35">
      <c r="A20" s="32" t="s">
        <v>32</v>
      </c>
      <c r="B20" s="29" t="s">
        <v>17</v>
      </c>
      <c r="C20" s="18" t="s">
        <v>111</v>
      </c>
      <c r="D20" s="18" t="s">
        <v>14</v>
      </c>
      <c r="E20" s="18" t="s">
        <v>16</v>
      </c>
      <c r="F20" s="18">
        <v>100</v>
      </c>
      <c r="G20" s="18">
        <v>13</v>
      </c>
      <c r="H20" s="19">
        <f t="shared" si="0"/>
        <v>13</v>
      </c>
      <c r="I20" s="20">
        <f t="shared" si="1"/>
        <v>1.2264150943396226</v>
      </c>
      <c r="J20" s="20">
        <f t="shared" si="2"/>
        <v>0.37142857142857144</v>
      </c>
      <c r="K20" s="28">
        <f t="shared" si="3"/>
        <v>0.43333333333333335</v>
      </c>
      <c r="L20" s="15"/>
    </row>
    <row r="21" spans="1:12" x14ac:dyDescent="0.35">
      <c r="A21" s="26" t="s">
        <v>31</v>
      </c>
      <c r="B21" s="30" t="s">
        <v>13</v>
      </c>
      <c r="C21" s="18" t="s">
        <v>171</v>
      </c>
      <c r="D21" s="18" t="s">
        <v>14</v>
      </c>
      <c r="E21" s="18" t="s">
        <v>16</v>
      </c>
      <c r="F21" s="18">
        <v>90</v>
      </c>
      <c r="G21" s="18">
        <v>13</v>
      </c>
      <c r="H21" s="19">
        <f t="shared" si="0"/>
        <v>11.700000000000001</v>
      </c>
      <c r="I21" s="20">
        <f t="shared" si="1"/>
        <v>1.2264150943396226</v>
      </c>
      <c r="J21" s="20">
        <f t="shared" si="2"/>
        <v>0.3342857142857143</v>
      </c>
      <c r="K21" s="28">
        <f t="shared" si="3"/>
        <v>0.39</v>
      </c>
      <c r="L21" s="15"/>
    </row>
    <row r="22" spans="1:12" x14ac:dyDescent="0.35">
      <c r="A22" s="26" t="s">
        <v>31</v>
      </c>
      <c r="B22" s="30" t="s">
        <v>13</v>
      </c>
      <c r="C22" s="18" t="s">
        <v>172</v>
      </c>
      <c r="D22" s="18" t="s">
        <v>14</v>
      </c>
      <c r="E22" s="18" t="s">
        <v>16</v>
      </c>
      <c r="F22" s="18">
        <v>90</v>
      </c>
      <c r="G22" s="18">
        <v>13</v>
      </c>
      <c r="H22" s="19">
        <f t="shared" si="0"/>
        <v>11.700000000000001</v>
      </c>
      <c r="I22" s="20">
        <f t="shared" si="1"/>
        <v>1.2264150943396226</v>
      </c>
      <c r="J22" s="20">
        <f t="shared" si="2"/>
        <v>0.3342857142857143</v>
      </c>
      <c r="K22" s="28">
        <f t="shared" si="3"/>
        <v>0.39</v>
      </c>
      <c r="L22" s="15"/>
    </row>
    <row r="23" spans="1:12" x14ac:dyDescent="0.35">
      <c r="A23" s="16" t="s">
        <v>21</v>
      </c>
      <c r="B23" s="29" t="s">
        <v>17</v>
      </c>
      <c r="C23" s="18" t="s">
        <v>65</v>
      </c>
      <c r="D23" s="18" t="s">
        <v>14</v>
      </c>
      <c r="E23" s="18" t="s">
        <v>16</v>
      </c>
      <c r="F23" s="18">
        <v>90</v>
      </c>
      <c r="G23" s="18">
        <v>12.9</v>
      </c>
      <c r="H23" s="19">
        <f t="shared" si="0"/>
        <v>11.61</v>
      </c>
      <c r="I23" s="20">
        <f t="shared" si="1"/>
        <v>1.2169811320754718</v>
      </c>
      <c r="J23" s="20">
        <f t="shared" si="2"/>
        <v>0.33171428571428568</v>
      </c>
      <c r="K23" s="28">
        <f t="shared" si="3"/>
        <v>0.38699999999999996</v>
      </c>
      <c r="L23" s="15"/>
    </row>
    <row r="24" spans="1:12" x14ac:dyDescent="0.35">
      <c r="A24" s="16" t="s">
        <v>21</v>
      </c>
      <c r="B24" s="29" t="s">
        <v>17</v>
      </c>
      <c r="C24" s="18" t="s">
        <v>75</v>
      </c>
      <c r="D24" s="18" t="s">
        <v>14</v>
      </c>
      <c r="E24" s="18" t="s">
        <v>16</v>
      </c>
      <c r="F24" s="18">
        <v>90</v>
      </c>
      <c r="G24" s="18">
        <v>12.8</v>
      </c>
      <c r="H24" s="19">
        <f t="shared" si="0"/>
        <v>11.52</v>
      </c>
      <c r="I24" s="20">
        <f t="shared" si="1"/>
        <v>1.2075471698113209</v>
      </c>
      <c r="J24" s="20">
        <f t="shared" si="2"/>
        <v>0.32914285714285713</v>
      </c>
      <c r="K24" s="28">
        <f t="shared" si="3"/>
        <v>0.38400000000000001</v>
      </c>
      <c r="L24" s="15"/>
    </row>
    <row r="25" spans="1:12" x14ac:dyDescent="0.35">
      <c r="A25" s="39" t="s">
        <v>23</v>
      </c>
      <c r="B25" s="31" t="s">
        <v>20</v>
      </c>
      <c r="C25" s="18" t="s">
        <v>38</v>
      </c>
      <c r="D25" s="18" t="s">
        <v>14</v>
      </c>
      <c r="E25" s="18" t="s">
        <v>16</v>
      </c>
      <c r="F25" s="18">
        <v>85</v>
      </c>
      <c r="G25" s="18">
        <v>12.5</v>
      </c>
      <c r="H25" s="19">
        <f t="shared" si="0"/>
        <v>10.625</v>
      </c>
      <c r="I25" s="20">
        <f t="shared" si="1"/>
        <v>1.179245283018868</v>
      </c>
      <c r="J25" s="20">
        <f t="shared" si="2"/>
        <v>0.30357142857142855</v>
      </c>
      <c r="K25" s="28">
        <f t="shared" si="3"/>
        <v>0.35416666666666669</v>
      </c>
      <c r="L25" s="15"/>
    </row>
    <row r="26" spans="1:12" x14ac:dyDescent="0.35">
      <c r="A26" s="38" t="s">
        <v>30</v>
      </c>
      <c r="B26" s="31" t="s">
        <v>20</v>
      </c>
      <c r="C26" s="18" t="s">
        <v>200</v>
      </c>
      <c r="D26" s="18" t="s">
        <v>14</v>
      </c>
      <c r="E26" s="18" t="s">
        <v>15</v>
      </c>
      <c r="F26" s="18">
        <v>100</v>
      </c>
      <c r="G26" s="18">
        <v>12.3</v>
      </c>
      <c r="H26" s="19">
        <f t="shared" si="0"/>
        <v>12.3</v>
      </c>
      <c r="I26" s="20">
        <f t="shared" si="1"/>
        <v>1.1603773584905661</v>
      </c>
      <c r="J26" s="20">
        <f t="shared" si="2"/>
        <v>0.35142857142857142</v>
      </c>
      <c r="K26" s="28">
        <f t="shared" si="3"/>
        <v>0.41000000000000003</v>
      </c>
      <c r="L26" s="15"/>
    </row>
    <row r="27" spans="1:12" x14ac:dyDescent="0.35">
      <c r="A27" s="39" t="s">
        <v>23</v>
      </c>
      <c r="B27" s="31" t="s">
        <v>20</v>
      </c>
      <c r="C27" s="18" t="s">
        <v>46</v>
      </c>
      <c r="D27" s="18" t="s">
        <v>14</v>
      </c>
      <c r="E27" s="18" t="s">
        <v>16</v>
      </c>
      <c r="F27" s="18">
        <v>100</v>
      </c>
      <c r="G27" s="18">
        <v>12</v>
      </c>
      <c r="H27" s="19">
        <f t="shared" si="0"/>
        <v>12</v>
      </c>
      <c r="I27" s="20">
        <f t="shared" si="1"/>
        <v>1.1320754716981132</v>
      </c>
      <c r="J27" s="20">
        <f t="shared" si="2"/>
        <v>0.34285714285714286</v>
      </c>
      <c r="K27" s="28">
        <f t="shared" si="3"/>
        <v>0.4</v>
      </c>
      <c r="L27" s="15"/>
    </row>
    <row r="28" spans="1:12" x14ac:dyDescent="0.35">
      <c r="A28" s="39" t="s">
        <v>23</v>
      </c>
      <c r="B28" s="31" t="s">
        <v>20</v>
      </c>
      <c r="C28" s="18" t="s">
        <v>47</v>
      </c>
      <c r="D28" s="18" t="s">
        <v>14</v>
      </c>
      <c r="E28" s="18" t="s">
        <v>16</v>
      </c>
      <c r="F28" s="18">
        <v>100</v>
      </c>
      <c r="G28" s="18">
        <v>12</v>
      </c>
      <c r="H28" s="19">
        <f t="shared" si="0"/>
        <v>12</v>
      </c>
      <c r="I28" s="20">
        <f t="shared" si="1"/>
        <v>1.1320754716981132</v>
      </c>
      <c r="J28" s="20">
        <f t="shared" si="2"/>
        <v>0.34285714285714286</v>
      </c>
      <c r="K28" s="28">
        <f t="shared" si="3"/>
        <v>0.4</v>
      </c>
      <c r="L28" s="15"/>
    </row>
    <row r="29" spans="1:12" x14ac:dyDescent="0.35">
      <c r="A29" s="39" t="s">
        <v>23</v>
      </c>
      <c r="B29" s="31" t="s">
        <v>20</v>
      </c>
      <c r="C29" s="18" t="s">
        <v>49</v>
      </c>
      <c r="D29" s="18" t="s">
        <v>14</v>
      </c>
      <c r="E29" s="18" t="s">
        <v>16</v>
      </c>
      <c r="F29" s="18">
        <v>100</v>
      </c>
      <c r="G29" s="18">
        <v>12</v>
      </c>
      <c r="H29" s="19">
        <f t="shared" si="0"/>
        <v>12</v>
      </c>
      <c r="I29" s="20">
        <f t="shared" si="1"/>
        <v>1.1320754716981132</v>
      </c>
      <c r="J29" s="20">
        <f t="shared" si="2"/>
        <v>0.34285714285714286</v>
      </c>
      <c r="K29" s="28">
        <f t="shared" si="3"/>
        <v>0.4</v>
      </c>
      <c r="L29" s="15"/>
    </row>
    <row r="30" spans="1:12" x14ac:dyDescent="0.35">
      <c r="A30" s="40" t="s">
        <v>32</v>
      </c>
      <c r="B30" s="29" t="s">
        <v>17</v>
      </c>
      <c r="C30" s="18" t="s">
        <v>108</v>
      </c>
      <c r="D30" s="18" t="s">
        <v>14</v>
      </c>
      <c r="E30" s="18" t="s">
        <v>16</v>
      </c>
      <c r="F30" s="18">
        <v>100</v>
      </c>
      <c r="G30" s="18">
        <v>12</v>
      </c>
      <c r="H30" s="19">
        <f t="shared" si="0"/>
        <v>12</v>
      </c>
      <c r="I30" s="20">
        <f t="shared" si="1"/>
        <v>1.1320754716981132</v>
      </c>
      <c r="J30" s="20">
        <f t="shared" si="2"/>
        <v>0.34285714285714286</v>
      </c>
      <c r="K30" s="28">
        <f t="shared" si="3"/>
        <v>0.4</v>
      </c>
      <c r="L30" s="15"/>
    </row>
    <row r="31" spans="1:12" x14ac:dyDescent="0.35">
      <c r="A31" s="26" t="s">
        <v>31</v>
      </c>
      <c r="B31" s="30" t="s">
        <v>13</v>
      </c>
      <c r="C31" s="18" t="s">
        <v>170</v>
      </c>
      <c r="D31" s="18" t="s">
        <v>14</v>
      </c>
      <c r="E31" s="18" t="s">
        <v>16</v>
      </c>
      <c r="F31" s="18">
        <v>90</v>
      </c>
      <c r="G31" s="18">
        <v>12</v>
      </c>
      <c r="H31" s="19">
        <f t="shared" si="0"/>
        <v>10.799999999999999</v>
      </c>
      <c r="I31" s="20">
        <f t="shared" si="1"/>
        <v>1.1320754716981132</v>
      </c>
      <c r="J31" s="20">
        <f t="shared" si="2"/>
        <v>0.30857142857142855</v>
      </c>
      <c r="K31" s="28">
        <f t="shared" si="3"/>
        <v>0.36</v>
      </c>
      <c r="L31" s="15"/>
    </row>
    <row r="32" spans="1:12" x14ac:dyDescent="0.35">
      <c r="A32" s="7" t="s">
        <v>27</v>
      </c>
      <c r="B32" s="29" t="s">
        <v>17</v>
      </c>
      <c r="C32" s="18" t="s">
        <v>140</v>
      </c>
      <c r="D32" s="18" t="s">
        <v>14</v>
      </c>
      <c r="E32" s="18" t="s">
        <v>16</v>
      </c>
      <c r="F32" s="18">
        <v>100</v>
      </c>
      <c r="G32" s="18">
        <v>12</v>
      </c>
      <c r="H32" s="19">
        <f t="shared" si="0"/>
        <v>12</v>
      </c>
      <c r="I32" s="20">
        <f t="shared" si="1"/>
        <v>1.1320754716981132</v>
      </c>
      <c r="J32" s="20">
        <f t="shared" si="2"/>
        <v>0.34285714285714286</v>
      </c>
      <c r="K32" s="28">
        <f t="shared" si="3"/>
        <v>0.4</v>
      </c>
      <c r="L32" s="15"/>
    </row>
    <row r="33" spans="1:12" x14ac:dyDescent="0.35">
      <c r="A33" s="16" t="s">
        <v>21</v>
      </c>
      <c r="B33" s="29" t="s">
        <v>17</v>
      </c>
      <c r="C33" s="18" t="s">
        <v>66</v>
      </c>
      <c r="D33" s="18" t="s">
        <v>14</v>
      </c>
      <c r="E33" s="18" t="s">
        <v>16</v>
      </c>
      <c r="F33" s="18">
        <v>90</v>
      </c>
      <c r="G33" s="18">
        <v>11.6</v>
      </c>
      <c r="H33" s="19">
        <f t="shared" si="0"/>
        <v>10.44</v>
      </c>
      <c r="I33" s="20">
        <f t="shared" si="1"/>
        <v>1.0943396226415094</v>
      </c>
      <c r="J33" s="20">
        <f t="shared" si="2"/>
        <v>0.29828571428571427</v>
      </c>
      <c r="K33" s="28">
        <f t="shared" si="3"/>
        <v>0.34799999999999998</v>
      </c>
      <c r="L33" s="15"/>
    </row>
    <row r="34" spans="1:12" x14ac:dyDescent="0.35">
      <c r="A34" s="24" t="s">
        <v>23</v>
      </c>
      <c r="B34" s="31" t="s">
        <v>20</v>
      </c>
      <c r="C34" s="18" t="s">
        <v>51</v>
      </c>
      <c r="D34" s="18" t="s">
        <v>14</v>
      </c>
      <c r="E34" s="18" t="s">
        <v>16</v>
      </c>
      <c r="F34" s="18">
        <v>100</v>
      </c>
      <c r="G34" s="18">
        <v>11.6</v>
      </c>
      <c r="H34" s="19">
        <f t="shared" si="0"/>
        <v>11.6</v>
      </c>
      <c r="I34" s="20">
        <f t="shared" si="1"/>
        <v>1.0943396226415094</v>
      </c>
      <c r="J34" s="20">
        <f t="shared" si="2"/>
        <v>0.33142857142857141</v>
      </c>
      <c r="K34" s="28">
        <f t="shared" si="3"/>
        <v>0.38666666666666666</v>
      </c>
      <c r="L34" s="15"/>
    </row>
    <row r="35" spans="1:12" x14ac:dyDescent="0.35">
      <c r="A35" s="23" t="s">
        <v>26</v>
      </c>
      <c r="B35" s="29" t="s">
        <v>17</v>
      </c>
      <c r="C35" s="18" t="s">
        <v>125</v>
      </c>
      <c r="D35" s="18" t="s">
        <v>14</v>
      </c>
      <c r="E35" s="18" t="s">
        <v>16</v>
      </c>
      <c r="F35" s="18">
        <v>100</v>
      </c>
      <c r="G35" s="18">
        <v>11.4</v>
      </c>
      <c r="H35" s="19">
        <f t="shared" si="0"/>
        <v>11.4</v>
      </c>
      <c r="I35" s="20">
        <f t="shared" si="1"/>
        <v>1.0754716981132075</v>
      </c>
      <c r="J35" s="20">
        <f t="shared" si="2"/>
        <v>0.32571428571428573</v>
      </c>
      <c r="K35" s="28">
        <f t="shared" si="3"/>
        <v>0.38</v>
      </c>
      <c r="L35" s="15"/>
    </row>
    <row r="36" spans="1:12" x14ac:dyDescent="0.35">
      <c r="A36" s="22" t="s">
        <v>12</v>
      </c>
      <c r="B36" s="30" t="s">
        <v>13</v>
      </c>
      <c r="C36" s="18" t="s">
        <v>220</v>
      </c>
      <c r="D36" s="18" t="s">
        <v>14</v>
      </c>
      <c r="E36" s="18" t="s">
        <v>15</v>
      </c>
      <c r="F36" s="18">
        <v>120</v>
      </c>
      <c r="G36" s="18">
        <v>11.3</v>
      </c>
      <c r="H36" s="19">
        <f t="shared" si="0"/>
        <v>13.56</v>
      </c>
      <c r="I36" s="20">
        <f t="shared" si="1"/>
        <v>1.0660377358490567</v>
      </c>
      <c r="J36" s="20">
        <f t="shared" si="2"/>
        <v>0.38742857142857146</v>
      </c>
      <c r="K36" s="28">
        <f t="shared" si="3"/>
        <v>0.45200000000000001</v>
      </c>
      <c r="L36" s="15"/>
    </row>
    <row r="37" spans="1:12" x14ac:dyDescent="0.35">
      <c r="A37" s="24" t="s">
        <v>23</v>
      </c>
      <c r="B37" s="31" t="s">
        <v>20</v>
      </c>
      <c r="C37" s="18" t="s">
        <v>50</v>
      </c>
      <c r="D37" s="18" t="s">
        <v>14</v>
      </c>
      <c r="E37" s="18" t="s">
        <v>16</v>
      </c>
      <c r="F37" s="18">
        <v>100</v>
      </c>
      <c r="G37" s="18">
        <v>11.3</v>
      </c>
      <c r="H37" s="19">
        <f t="shared" si="0"/>
        <v>11.3</v>
      </c>
      <c r="I37" s="20">
        <f t="shared" si="1"/>
        <v>1.0660377358490567</v>
      </c>
      <c r="J37" s="20">
        <f t="shared" si="2"/>
        <v>0.3228571428571429</v>
      </c>
      <c r="K37" s="28">
        <f t="shared" si="3"/>
        <v>0.37666666666666671</v>
      </c>
      <c r="L37" s="15"/>
    </row>
    <row r="38" spans="1:12" x14ac:dyDescent="0.35">
      <c r="A38" s="16" t="s">
        <v>21</v>
      </c>
      <c r="B38" s="29" t="s">
        <v>17</v>
      </c>
      <c r="C38" s="18" t="s">
        <v>80</v>
      </c>
      <c r="D38" s="18" t="s">
        <v>14</v>
      </c>
      <c r="E38" s="18" t="s">
        <v>15</v>
      </c>
      <c r="F38" s="18">
        <v>120</v>
      </c>
      <c r="G38" s="18">
        <v>11.2</v>
      </c>
      <c r="H38" s="19">
        <f t="shared" si="0"/>
        <v>13.439999999999998</v>
      </c>
      <c r="I38" s="20">
        <f t="shared" si="1"/>
        <v>1.0566037735849056</v>
      </c>
      <c r="J38" s="20">
        <f t="shared" si="2"/>
        <v>0.38399999999999995</v>
      </c>
      <c r="K38" s="28">
        <f t="shared" si="3"/>
        <v>0.4479999999999999</v>
      </c>
      <c r="L38" s="15"/>
    </row>
    <row r="39" spans="1:12" x14ac:dyDescent="0.35">
      <c r="A39" s="16" t="s">
        <v>21</v>
      </c>
      <c r="B39" s="29" t="s">
        <v>17</v>
      </c>
      <c r="C39" s="18" t="s">
        <v>63</v>
      </c>
      <c r="D39" s="18" t="s">
        <v>14</v>
      </c>
      <c r="E39" s="18" t="s">
        <v>16</v>
      </c>
      <c r="F39" s="18">
        <v>90</v>
      </c>
      <c r="G39" s="18">
        <v>11.2</v>
      </c>
      <c r="H39" s="19">
        <f t="shared" si="0"/>
        <v>10.079999999999998</v>
      </c>
      <c r="I39" s="20">
        <f t="shared" si="1"/>
        <v>1.0566037735849056</v>
      </c>
      <c r="J39" s="20">
        <f t="shared" si="2"/>
        <v>0.28799999999999998</v>
      </c>
      <c r="K39" s="28">
        <f t="shared" si="3"/>
        <v>0.33599999999999997</v>
      </c>
      <c r="L39" s="15"/>
    </row>
    <row r="40" spans="1:12" x14ac:dyDescent="0.35">
      <c r="A40" s="21" t="s">
        <v>28</v>
      </c>
      <c r="B40" s="30" t="s">
        <v>13</v>
      </c>
      <c r="C40" s="18" t="s">
        <v>157</v>
      </c>
      <c r="D40" s="18" t="s">
        <v>14</v>
      </c>
      <c r="E40" s="18" t="s">
        <v>16</v>
      </c>
      <c r="F40" s="18">
        <v>70</v>
      </c>
      <c r="G40" s="18">
        <v>11.2</v>
      </c>
      <c r="H40" s="19">
        <f t="shared" si="0"/>
        <v>7.839999999999999</v>
      </c>
      <c r="I40" s="20">
        <f t="shared" si="1"/>
        <v>1.0566037735849056</v>
      </c>
      <c r="J40" s="20">
        <f t="shared" si="2"/>
        <v>0.22399999999999998</v>
      </c>
      <c r="K40" s="28">
        <f t="shared" si="3"/>
        <v>0.26133333333333331</v>
      </c>
      <c r="L40" s="15"/>
    </row>
    <row r="41" spans="1:12" x14ac:dyDescent="0.35">
      <c r="A41" s="16" t="s">
        <v>21</v>
      </c>
      <c r="B41" s="29" t="s">
        <v>17</v>
      </c>
      <c r="C41" s="18" t="s">
        <v>72</v>
      </c>
      <c r="D41" s="18" t="s">
        <v>14</v>
      </c>
      <c r="E41" s="18" t="s">
        <v>16</v>
      </c>
      <c r="F41" s="18">
        <v>90</v>
      </c>
      <c r="G41" s="18">
        <v>11.1</v>
      </c>
      <c r="H41" s="19">
        <f t="shared" si="0"/>
        <v>9.99</v>
      </c>
      <c r="I41" s="20">
        <f t="shared" si="1"/>
        <v>1.0471698113207548</v>
      </c>
      <c r="J41" s="20">
        <f t="shared" si="2"/>
        <v>0.28542857142857142</v>
      </c>
      <c r="K41" s="28">
        <f t="shared" si="3"/>
        <v>0.33300000000000002</v>
      </c>
      <c r="L41" s="15"/>
    </row>
    <row r="42" spans="1:12" x14ac:dyDescent="0.35">
      <c r="A42" s="16" t="s">
        <v>21</v>
      </c>
      <c r="B42" s="29" t="s">
        <v>17</v>
      </c>
      <c r="C42" s="18" t="s">
        <v>74</v>
      </c>
      <c r="D42" s="18" t="s">
        <v>14</v>
      </c>
      <c r="E42" s="18" t="s">
        <v>16</v>
      </c>
      <c r="F42" s="18">
        <v>90</v>
      </c>
      <c r="G42" s="18">
        <v>11.1</v>
      </c>
      <c r="H42" s="19">
        <f t="shared" si="0"/>
        <v>9.99</v>
      </c>
      <c r="I42" s="20">
        <f t="shared" si="1"/>
        <v>1.0471698113207548</v>
      </c>
      <c r="J42" s="20">
        <f t="shared" si="2"/>
        <v>0.28542857142857142</v>
      </c>
      <c r="K42" s="28">
        <f t="shared" si="3"/>
        <v>0.33300000000000002</v>
      </c>
      <c r="L42" s="15"/>
    </row>
    <row r="43" spans="1:12" x14ac:dyDescent="0.35">
      <c r="A43" s="16" t="s">
        <v>21</v>
      </c>
      <c r="B43" s="29" t="s">
        <v>17</v>
      </c>
      <c r="C43" s="18" t="s">
        <v>70</v>
      </c>
      <c r="D43" s="18" t="s">
        <v>14</v>
      </c>
      <c r="E43" s="18" t="s">
        <v>15</v>
      </c>
      <c r="F43" s="18">
        <v>70</v>
      </c>
      <c r="G43" s="18">
        <v>11.1</v>
      </c>
      <c r="H43" s="19">
        <f t="shared" si="0"/>
        <v>7.7700000000000005</v>
      </c>
      <c r="I43" s="20">
        <f t="shared" si="1"/>
        <v>1.0471698113207548</v>
      </c>
      <c r="J43" s="20">
        <f t="shared" si="2"/>
        <v>0.222</v>
      </c>
      <c r="K43" s="28">
        <f t="shared" si="3"/>
        <v>0.25900000000000001</v>
      </c>
      <c r="L43" s="15"/>
    </row>
    <row r="44" spans="1:12" x14ac:dyDescent="0.35">
      <c r="A44" s="24" t="s">
        <v>23</v>
      </c>
      <c r="B44" s="31" t="s">
        <v>20</v>
      </c>
      <c r="C44" s="18" t="s">
        <v>185</v>
      </c>
      <c r="D44" s="18" t="s">
        <v>14</v>
      </c>
      <c r="E44" s="18" t="s">
        <v>16</v>
      </c>
      <c r="F44" s="18">
        <v>90</v>
      </c>
      <c r="G44" s="18">
        <v>11.1</v>
      </c>
      <c r="H44" s="19">
        <f t="shared" si="0"/>
        <v>9.99</v>
      </c>
      <c r="I44" s="20">
        <f t="shared" si="1"/>
        <v>1.0471698113207548</v>
      </c>
      <c r="J44" s="20">
        <f t="shared" si="2"/>
        <v>0.28542857142857142</v>
      </c>
      <c r="K44" s="28">
        <f t="shared" si="3"/>
        <v>0.33300000000000002</v>
      </c>
      <c r="L44" s="15"/>
    </row>
    <row r="45" spans="1:12" x14ac:dyDescent="0.35">
      <c r="A45" s="17" t="s">
        <v>29</v>
      </c>
      <c r="B45" s="30" t="s">
        <v>13</v>
      </c>
      <c r="C45" s="18" t="s">
        <v>61</v>
      </c>
      <c r="D45" s="18" t="s">
        <v>14</v>
      </c>
      <c r="E45" s="18" t="s">
        <v>16</v>
      </c>
      <c r="F45" s="18">
        <v>70</v>
      </c>
      <c r="G45" s="18">
        <v>11.1</v>
      </c>
      <c r="H45" s="19">
        <f t="shared" si="0"/>
        <v>7.7700000000000005</v>
      </c>
      <c r="I45" s="20">
        <f t="shared" si="1"/>
        <v>1.0471698113207548</v>
      </c>
      <c r="J45" s="20">
        <f t="shared" si="2"/>
        <v>0.222</v>
      </c>
      <c r="K45" s="28">
        <f t="shared" si="3"/>
        <v>0.25900000000000001</v>
      </c>
      <c r="L45" s="15"/>
    </row>
    <row r="46" spans="1:12" x14ac:dyDescent="0.35">
      <c r="A46" s="25" t="s">
        <v>18</v>
      </c>
      <c r="B46" s="30" t="s">
        <v>13</v>
      </c>
      <c r="C46" s="18" t="s">
        <v>194</v>
      </c>
      <c r="D46" s="18" t="s">
        <v>14</v>
      </c>
      <c r="E46" s="18" t="s">
        <v>16</v>
      </c>
      <c r="F46" s="18">
        <v>120</v>
      </c>
      <c r="G46" s="18">
        <v>11</v>
      </c>
      <c r="H46" s="19">
        <f t="shared" si="0"/>
        <v>13.2</v>
      </c>
      <c r="I46" s="20">
        <f t="shared" si="1"/>
        <v>1.0377358490566038</v>
      </c>
      <c r="J46" s="20">
        <f t="shared" si="2"/>
        <v>0.37714285714285711</v>
      </c>
      <c r="K46" s="28">
        <f t="shared" si="3"/>
        <v>0.44</v>
      </c>
      <c r="L46" s="15"/>
    </row>
    <row r="47" spans="1:12" x14ac:dyDescent="0.35">
      <c r="A47" s="24" t="s">
        <v>23</v>
      </c>
      <c r="B47" s="31" t="s">
        <v>20</v>
      </c>
      <c r="C47" s="18" t="s">
        <v>52</v>
      </c>
      <c r="D47" s="18" t="s">
        <v>14</v>
      </c>
      <c r="E47" s="18" t="s">
        <v>16</v>
      </c>
      <c r="F47" s="18">
        <v>100</v>
      </c>
      <c r="G47" s="18">
        <v>11</v>
      </c>
      <c r="H47" s="19">
        <f t="shared" si="0"/>
        <v>11</v>
      </c>
      <c r="I47" s="20">
        <f t="shared" si="1"/>
        <v>1.0377358490566038</v>
      </c>
      <c r="J47" s="20">
        <f t="shared" si="2"/>
        <v>0.31428571428571428</v>
      </c>
      <c r="K47" s="28">
        <f t="shared" si="3"/>
        <v>0.36666666666666664</v>
      </c>
      <c r="L47" s="15"/>
    </row>
    <row r="48" spans="1:12" x14ac:dyDescent="0.35">
      <c r="A48" s="24" t="s">
        <v>23</v>
      </c>
      <c r="B48" s="31" t="s">
        <v>20</v>
      </c>
      <c r="C48" s="18" t="s">
        <v>198</v>
      </c>
      <c r="D48" s="18" t="s">
        <v>14</v>
      </c>
      <c r="E48" s="18" t="s">
        <v>16</v>
      </c>
      <c r="F48" s="18">
        <v>100</v>
      </c>
      <c r="G48" s="18">
        <v>11</v>
      </c>
      <c r="H48" s="19">
        <f t="shared" si="0"/>
        <v>11</v>
      </c>
      <c r="I48" s="20">
        <f t="shared" si="1"/>
        <v>1.0377358490566038</v>
      </c>
      <c r="J48" s="20">
        <f t="shared" si="2"/>
        <v>0.31428571428571428</v>
      </c>
      <c r="K48" s="28">
        <f t="shared" si="3"/>
        <v>0.36666666666666664</v>
      </c>
      <c r="L48" s="15"/>
    </row>
    <row r="49" spans="1:12" x14ac:dyDescent="0.35">
      <c r="A49" s="32" t="s">
        <v>32</v>
      </c>
      <c r="B49" s="29" t="s">
        <v>17</v>
      </c>
      <c r="C49" s="18" t="s">
        <v>105</v>
      </c>
      <c r="D49" s="18" t="s">
        <v>14</v>
      </c>
      <c r="E49" s="18" t="s">
        <v>16</v>
      </c>
      <c r="F49" s="18">
        <v>100</v>
      </c>
      <c r="G49" s="18">
        <v>11</v>
      </c>
      <c r="H49" s="19">
        <f t="shared" si="0"/>
        <v>11</v>
      </c>
      <c r="I49" s="20">
        <f t="shared" si="1"/>
        <v>1.0377358490566038</v>
      </c>
      <c r="J49" s="20">
        <f t="shared" si="2"/>
        <v>0.31428571428571428</v>
      </c>
      <c r="K49" s="28">
        <f t="shared" si="3"/>
        <v>0.36666666666666664</v>
      </c>
      <c r="L49" s="15"/>
    </row>
    <row r="50" spans="1:12" x14ac:dyDescent="0.35">
      <c r="A50" s="32" t="s">
        <v>32</v>
      </c>
      <c r="B50" s="29" t="s">
        <v>17</v>
      </c>
      <c r="C50" s="18" t="s">
        <v>107</v>
      </c>
      <c r="D50" s="18" t="s">
        <v>57</v>
      </c>
      <c r="E50" s="18" t="s">
        <v>16</v>
      </c>
      <c r="F50" s="18">
        <v>100</v>
      </c>
      <c r="G50" s="18">
        <v>11</v>
      </c>
      <c r="H50" s="19">
        <f t="shared" si="0"/>
        <v>11</v>
      </c>
      <c r="I50" s="20">
        <f t="shared" si="1"/>
        <v>1.0377358490566038</v>
      </c>
      <c r="J50" s="20">
        <f t="shared" si="2"/>
        <v>0.31428571428571428</v>
      </c>
      <c r="K50" s="28">
        <f t="shared" si="3"/>
        <v>0.36666666666666664</v>
      </c>
      <c r="L50" s="15"/>
    </row>
    <row r="51" spans="1:12" x14ac:dyDescent="0.35">
      <c r="A51" s="32" t="s">
        <v>32</v>
      </c>
      <c r="B51" s="29" t="s">
        <v>17</v>
      </c>
      <c r="C51" s="18" t="s">
        <v>109</v>
      </c>
      <c r="D51" s="18" t="s">
        <v>57</v>
      </c>
      <c r="E51" s="18" t="s">
        <v>16</v>
      </c>
      <c r="F51" s="18">
        <v>100</v>
      </c>
      <c r="G51" s="18">
        <v>11</v>
      </c>
      <c r="H51" s="19">
        <f t="shared" si="0"/>
        <v>11</v>
      </c>
      <c r="I51" s="20">
        <f t="shared" si="1"/>
        <v>1.0377358490566038</v>
      </c>
      <c r="J51" s="20">
        <f t="shared" si="2"/>
        <v>0.31428571428571428</v>
      </c>
      <c r="K51" s="28">
        <f t="shared" si="3"/>
        <v>0.36666666666666664</v>
      </c>
      <c r="L51" s="15"/>
    </row>
    <row r="52" spans="1:12" x14ac:dyDescent="0.35">
      <c r="A52" s="32" t="s">
        <v>32</v>
      </c>
      <c r="B52" s="29" t="s">
        <v>17</v>
      </c>
      <c r="C52" s="18" t="s">
        <v>110</v>
      </c>
      <c r="D52" s="18" t="s">
        <v>14</v>
      </c>
      <c r="E52" s="18" t="s">
        <v>16</v>
      </c>
      <c r="F52" s="18">
        <v>100</v>
      </c>
      <c r="G52" s="18">
        <v>11</v>
      </c>
      <c r="H52" s="19">
        <f t="shared" si="0"/>
        <v>11</v>
      </c>
      <c r="I52" s="20">
        <f t="shared" si="1"/>
        <v>1.0377358490566038</v>
      </c>
      <c r="J52" s="20">
        <f t="shared" si="2"/>
        <v>0.31428571428571428</v>
      </c>
      <c r="K52" s="28">
        <f t="shared" si="3"/>
        <v>0.36666666666666664</v>
      </c>
      <c r="L52" s="15"/>
    </row>
    <row r="53" spans="1:12" x14ac:dyDescent="0.35">
      <c r="A53" s="23" t="s">
        <v>26</v>
      </c>
      <c r="B53" s="29" t="s">
        <v>17</v>
      </c>
      <c r="C53" s="18" t="s">
        <v>212</v>
      </c>
      <c r="D53" s="18" t="s">
        <v>14</v>
      </c>
      <c r="E53" s="18" t="s">
        <v>16</v>
      </c>
      <c r="F53" s="18">
        <v>70</v>
      </c>
      <c r="G53" s="18">
        <v>11</v>
      </c>
      <c r="H53" s="19">
        <f t="shared" si="0"/>
        <v>7.7</v>
      </c>
      <c r="I53" s="20">
        <f t="shared" si="1"/>
        <v>1.0377358490566038</v>
      </c>
      <c r="J53" s="20">
        <f t="shared" si="2"/>
        <v>0.22</v>
      </c>
      <c r="K53" s="28">
        <f t="shared" si="3"/>
        <v>0.25666666666666665</v>
      </c>
      <c r="L53" s="15"/>
    </row>
    <row r="54" spans="1:12" x14ac:dyDescent="0.35">
      <c r="A54" s="26" t="s">
        <v>31</v>
      </c>
      <c r="B54" s="30" t="s">
        <v>13</v>
      </c>
      <c r="C54" s="18" t="s">
        <v>166</v>
      </c>
      <c r="D54" s="18" t="s">
        <v>14</v>
      </c>
      <c r="E54" s="18" t="s">
        <v>16</v>
      </c>
      <c r="F54" s="18">
        <v>100</v>
      </c>
      <c r="G54" s="18">
        <v>11</v>
      </c>
      <c r="H54" s="19">
        <f t="shared" si="0"/>
        <v>11</v>
      </c>
      <c r="I54" s="20">
        <f t="shared" si="1"/>
        <v>1.0377358490566038</v>
      </c>
      <c r="J54" s="20">
        <f t="shared" si="2"/>
        <v>0.31428571428571428</v>
      </c>
      <c r="K54" s="28">
        <f t="shared" si="3"/>
        <v>0.36666666666666664</v>
      </c>
      <c r="L54" s="15"/>
    </row>
    <row r="55" spans="1:12" x14ac:dyDescent="0.35">
      <c r="A55" s="16" t="s">
        <v>21</v>
      </c>
      <c r="B55" s="29" t="s">
        <v>17</v>
      </c>
      <c r="C55" s="18" t="s">
        <v>35</v>
      </c>
      <c r="D55" s="18" t="s">
        <v>14</v>
      </c>
      <c r="E55" s="18" t="s">
        <v>16</v>
      </c>
      <c r="F55" s="18">
        <v>100</v>
      </c>
      <c r="G55" s="18">
        <v>10.9</v>
      </c>
      <c r="H55" s="19">
        <f t="shared" si="0"/>
        <v>10.9</v>
      </c>
      <c r="I55" s="20">
        <f t="shared" si="1"/>
        <v>1.0283018867924529</v>
      </c>
      <c r="J55" s="20">
        <f t="shared" si="2"/>
        <v>0.31142857142857144</v>
      </c>
      <c r="K55" s="28">
        <f t="shared" si="3"/>
        <v>0.36333333333333334</v>
      </c>
      <c r="L55" s="15"/>
    </row>
    <row r="56" spans="1:12" x14ac:dyDescent="0.35">
      <c r="A56" s="23" t="s">
        <v>26</v>
      </c>
      <c r="B56" s="29" t="s">
        <v>17</v>
      </c>
      <c r="C56" s="18" t="s">
        <v>122</v>
      </c>
      <c r="D56" s="18" t="s">
        <v>14</v>
      </c>
      <c r="E56" s="18" t="s">
        <v>16</v>
      </c>
      <c r="F56" s="18">
        <v>100</v>
      </c>
      <c r="G56" s="18">
        <v>10.9</v>
      </c>
      <c r="H56" s="19">
        <f t="shared" si="0"/>
        <v>10.9</v>
      </c>
      <c r="I56" s="20">
        <f t="shared" si="1"/>
        <v>1.0283018867924529</v>
      </c>
      <c r="J56" s="20">
        <f t="shared" si="2"/>
        <v>0.31142857142857144</v>
      </c>
      <c r="K56" s="28">
        <f t="shared" si="3"/>
        <v>0.36333333333333334</v>
      </c>
      <c r="L56" s="15"/>
    </row>
    <row r="57" spans="1:12" x14ac:dyDescent="0.35">
      <c r="A57" s="22" t="s">
        <v>12</v>
      </c>
      <c r="B57" s="30" t="s">
        <v>13</v>
      </c>
      <c r="C57" s="18" t="s">
        <v>228</v>
      </c>
      <c r="D57" s="18" t="s">
        <v>14</v>
      </c>
      <c r="E57" s="18" t="s">
        <v>15</v>
      </c>
      <c r="F57" s="18">
        <v>70</v>
      </c>
      <c r="G57" s="18">
        <v>10.8</v>
      </c>
      <c r="H57" s="19">
        <f t="shared" si="0"/>
        <v>7.5600000000000005</v>
      </c>
      <c r="I57" s="20">
        <f t="shared" si="1"/>
        <v>1.0188679245283019</v>
      </c>
      <c r="J57" s="20">
        <f t="shared" si="2"/>
        <v>0.21600000000000003</v>
      </c>
      <c r="K57" s="28">
        <f t="shared" si="3"/>
        <v>0.252</v>
      </c>
      <c r="L57" s="15"/>
    </row>
    <row r="58" spans="1:12" x14ac:dyDescent="0.35">
      <c r="A58" s="23" t="s">
        <v>26</v>
      </c>
      <c r="B58" s="29" t="s">
        <v>17</v>
      </c>
      <c r="C58" s="18" t="s">
        <v>113</v>
      </c>
      <c r="D58" s="18" t="s">
        <v>14</v>
      </c>
      <c r="E58" s="18" t="s">
        <v>16</v>
      </c>
      <c r="F58" s="18">
        <v>90</v>
      </c>
      <c r="G58" s="18">
        <v>10.8</v>
      </c>
      <c r="H58" s="19">
        <f t="shared" si="0"/>
        <v>9.7200000000000006</v>
      </c>
      <c r="I58" s="20">
        <f t="shared" si="1"/>
        <v>1.0188679245283019</v>
      </c>
      <c r="J58" s="20">
        <f t="shared" si="2"/>
        <v>0.27771428571428575</v>
      </c>
      <c r="K58" s="28">
        <f t="shared" si="3"/>
        <v>0.32400000000000001</v>
      </c>
      <c r="L58" s="15"/>
    </row>
    <row r="59" spans="1:12" x14ac:dyDescent="0.35">
      <c r="A59" s="16" t="s">
        <v>21</v>
      </c>
      <c r="B59" s="29" t="s">
        <v>17</v>
      </c>
      <c r="C59" s="18" t="s">
        <v>64</v>
      </c>
      <c r="D59" s="18" t="s">
        <v>14</v>
      </c>
      <c r="E59" s="18" t="s">
        <v>16</v>
      </c>
      <c r="F59" s="18">
        <v>90</v>
      </c>
      <c r="G59" s="18">
        <v>10.7</v>
      </c>
      <c r="H59" s="19">
        <f t="shared" si="0"/>
        <v>9.629999999999999</v>
      </c>
      <c r="I59" s="20">
        <f t="shared" si="1"/>
        <v>1.0094339622641508</v>
      </c>
      <c r="J59" s="20">
        <f t="shared" si="2"/>
        <v>0.27514285714285713</v>
      </c>
      <c r="K59" s="28">
        <f t="shared" si="3"/>
        <v>0.32099999999999995</v>
      </c>
      <c r="L59" s="15"/>
    </row>
    <row r="60" spans="1:12" x14ac:dyDescent="0.35">
      <c r="A60" s="21" t="s">
        <v>28</v>
      </c>
      <c r="B60" s="30" t="s">
        <v>13</v>
      </c>
      <c r="C60" s="18" t="s">
        <v>156</v>
      </c>
      <c r="D60" s="18" t="s">
        <v>14</v>
      </c>
      <c r="E60" s="18" t="s">
        <v>16</v>
      </c>
      <c r="F60" s="18">
        <v>70</v>
      </c>
      <c r="G60" s="18">
        <v>10.6</v>
      </c>
      <c r="H60" s="19">
        <f t="shared" si="0"/>
        <v>7.42</v>
      </c>
      <c r="I60" s="20">
        <f t="shared" si="1"/>
        <v>1</v>
      </c>
      <c r="J60" s="20">
        <f t="shared" si="2"/>
        <v>0.21199999999999999</v>
      </c>
      <c r="K60" s="28">
        <f t="shared" si="3"/>
        <v>0.24733333333333332</v>
      </c>
      <c r="L60" s="15"/>
    </row>
    <row r="61" spans="1:12" x14ac:dyDescent="0.35">
      <c r="A61" s="16" t="s">
        <v>21</v>
      </c>
      <c r="B61" s="29" t="s">
        <v>17</v>
      </c>
      <c r="C61" s="18" t="s">
        <v>68</v>
      </c>
      <c r="D61" s="18" t="s">
        <v>14</v>
      </c>
      <c r="E61" s="18" t="s">
        <v>15</v>
      </c>
      <c r="F61" s="18">
        <v>70</v>
      </c>
      <c r="G61" s="18">
        <v>10.5</v>
      </c>
      <c r="H61" s="19">
        <f t="shared" si="0"/>
        <v>7.35</v>
      </c>
      <c r="I61" s="20">
        <f t="shared" si="1"/>
        <v>0.99056603773584906</v>
      </c>
      <c r="J61" s="20">
        <f t="shared" si="2"/>
        <v>0.21</v>
      </c>
      <c r="K61" s="28">
        <f t="shared" si="3"/>
        <v>0.245</v>
      </c>
      <c r="L61" s="15"/>
    </row>
    <row r="62" spans="1:12" x14ac:dyDescent="0.35">
      <c r="A62" s="36" t="s">
        <v>30</v>
      </c>
      <c r="B62" s="31" t="s">
        <v>20</v>
      </c>
      <c r="C62" s="18" t="s">
        <v>201</v>
      </c>
      <c r="D62" s="18" t="s">
        <v>14</v>
      </c>
      <c r="E62" s="18" t="s">
        <v>15</v>
      </c>
      <c r="F62" s="18">
        <v>100</v>
      </c>
      <c r="G62" s="18">
        <v>10.4</v>
      </c>
      <c r="H62" s="19">
        <f t="shared" si="0"/>
        <v>10.4</v>
      </c>
      <c r="I62" s="20">
        <f t="shared" si="1"/>
        <v>0.98113207547169823</v>
      </c>
      <c r="J62" s="20">
        <f t="shared" si="2"/>
        <v>0.29714285714285715</v>
      </c>
      <c r="K62" s="28">
        <f t="shared" si="3"/>
        <v>0.34666666666666668</v>
      </c>
      <c r="L62" s="15"/>
    </row>
    <row r="63" spans="1:12" x14ac:dyDescent="0.35">
      <c r="A63" s="16" t="s">
        <v>21</v>
      </c>
      <c r="B63" s="29" t="s">
        <v>17</v>
      </c>
      <c r="C63" s="18" t="s">
        <v>205</v>
      </c>
      <c r="D63" s="18" t="s">
        <v>14</v>
      </c>
      <c r="E63" s="18" t="s">
        <v>15</v>
      </c>
      <c r="F63" s="18">
        <v>90</v>
      </c>
      <c r="G63" s="18">
        <v>10.4</v>
      </c>
      <c r="H63" s="19">
        <f t="shared" si="0"/>
        <v>9.3600000000000012</v>
      </c>
      <c r="I63" s="20">
        <f t="shared" si="1"/>
        <v>0.98113207547169823</v>
      </c>
      <c r="J63" s="20">
        <f t="shared" si="2"/>
        <v>0.26742857142857146</v>
      </c>
      <c r="K63" s="28">
        <f t="shared" si="3"/>
        <v>0.31200000000000006</v>
      </c>
      <c r="L63" s="15"/>
    </row>
    <row r="64" spans="1:12" x14ac:dyDescent="0.35">
      <c r="A64" s="36" t="s">
        <v>30</v>
      </c>
      <c r="B64" s="31" t="s">
        <v>20</v>
      </c>
      <c r="C64" s="18" t="s">
        <v>203</v>
      </c>
      <c r="D64" s="18" t="s">
        <v>14</v>
      </c>
      <c r="E64" s="18" t="s">
        <v>15</v>
      </c>
      <c r="F64" s="18">
        <v>100</v>
      </c>
      <c r="G64" s="18">
        <v>10.199999999999999</v>
      </c>
      <c r="H64" s="19">
        <f t="shared" si="0"/>
        <v>10.199999999999999</v>
      </c>
      <c r="I64" s="20">
        <f t="shared" si="1"/>
        <v>0.96226415094339623</v>
      </c>
      <c r="J64" s="20">
        <f t="shared" si="2"/>
        <v>0.29142857142857143</v>
      </c>
      <c r="K64" s="28">
        <f t="shared" si="3"/>
        <v>0.33999999999999997</v>
      </c>
      <c r="L64" s="15"/>
    </row>
    <row r="65" spans="1:12" x14ac:dyDescent="0.35">
      <c r="A65" s="23" t="s">
        <v>26</v>
      </c>
      <c r="B65" s="29" t="s">
        <v>17</v>
      </c>
      <c r="C65" s="18" t="s">
        <v>211</v>
      </c>
      <c r="D65" s="18" t="s">
        <v>14</v>
      </c>
      <c r="E65" s="18" t="s">
        <v>16</v>
      </c>
      <c r="F65" s="18">
        <v>100</v>
      </c>
      <c r="G65" s="18">
        <v>10.199999999999999</v>
      </c>
      <c r="H65" s="19">
        <f t="shared" si="0"/>
        <v>10.199999999999999</v>
      </c>
      <c r="I65" s="20">
        <f t="shared" si="1"/>
        <v>0.96226415094339623</v>
      </c>
      <c r="J65" s="20">
        <f t="shared" si="2"/>
        <v>0.29142857142857143</v>
      </c>
      <c r="K65" s="28">
        <f t="shared" si="3"/>
        <v>0.33999999999999997</v>
      </c>
      <c r="L65" s="15"/>
    </row>
    <row r="66" spans="1:12" x14ac:dyDescent="0.35">
      <c r="A66" s="23" t="s">
        <v>26</v>
      </c>
      <c r="B66" s="29" t="s">
        <v>17</v>
      </c>
      <c r="C66" s="18" t="s">
        <v>112</v>
      </c>
      <c r="D66" s="18" t="s">
        <v>14</v>
      </c>
      <c r="E66" s="18" t="s">
        <v>16</v>
      </c>
      <c r="F66" s="18">
        <v>90</v>
      </c>
      <c r="G66" s="18">
        <v>10.199999999999999</v>
      </c>
      <c r="H66" s="19">
        <f t="shared" si="0"/>
        <v>9.18</v>
      </c>
      <c r="I66" s="20">
        <f t="shared" si="1"/>
        <v>0.96226415094339623</v>
      </c>
      <c r="J66" s="20">
        <f t="shared" si="2"/>
        <v>0.26228571428571429</v>
      </c>
      <c r="K66" s="28">
        <f t="shared" si="3"/>
        <v>0.30599999999999999</v>
      </c>
      <c r="L66" s="15"/>
    </row>
    <row r="67" spans="1:12" x14ac:dyDescent="0.35">
      <c r="A67" s="36" t="s">
        <v>30</v>
      </c>
      <c r="B67" s="31" t="s">
        <v>20</v>
      </c>
      <c r="C67" s="18" t="s">
        <v>199</v>
      </c>
      <c r="D67" s="18" t="s">
        <v>14</v>
      </c>
      <c r="E67" s="18" t="s">
        <v>15</v>
      </c>
      <c r="F67" s="18">
        <v>100</v>
      </c>
      <c r="G67" s="18">
        <v>10.1</v>
      </c>
      <c r="H67" s="19">
        <f t="shared" ref="H67:H130" si="4">SUM(G67)/100*F67</f>
        <v>10.1</v>
      </c>
      <c r="I67" s="20">
        <f t="shared" ref="I67:I130" si="5">SUM(G67/10.6)</f>
        <v>0.95283018867924529</v>
      </c>
      <c r="J67" s="20">
        <f t="shared" ref="J67:J130" si="6">SUM(H67/35)</f>
        <v>0.28857142857142853</v>
      </c>
      <c r="K67" s="28">
        <f t="shared" ref="K67:K130" si="7">SUM(H67/30)</f>
        <v>0.33666666666666667</v>
      </c>
      <c r="L67" s="15"/>
    </row>
    <row r="68" spans="1:12" x14ac:dyDescent="0.35">
      <c r="A68" s="16" t="s">
        <v>21</v>
      </c>
      <c r="B68" s="29" t="s">
        <v>17</v>
      </c>
      <c r="C68" s="18" t="s">
        <v>182</v>
      </c>
      <c r="D68" s="18" t="s">
        <v>14</v>
      </c>
      <c r="E68" s="18" t="s">
        <v>15</v>
      </c>
      <c r="F68" s="18">
        <v>120</v>
      </c>
      <c r="G68" s="18">
        <v>10</v>
      </c>
      <c r="H68" s="19">
        <f t="shared" si="4"/>
        <v>12</v>
      </c>
      <c r="I68" s="20">
        <f t="shared" si="5"/>
        <v>0.94339622641509435</v>
      </c>
      <c r="J68" s="20">
        <f t="shared" si="6"/>
        <v>0.34285714285714286</v>
      </c>
      <c r="K68" s="28">
        <f t="shared" si="7"/>
        <v>0.4</v>
      </c>
      <c r="L68" s="15"/>
    </row>
    <row r="69" spans="1:12" x14ac:dyDescent="0.35">
      <c r="A69" s="24" t="s">
        <v>23</v>
      </c>
      <c r="B69" s="31" t="s">
        <v>20</v>
      </c>
      <c r="C69" s="18" t="s">
        <v>48</v>
      </c>
      <c r="D69" s="18" t="s">
        <v>14</v>
      </c>
      <c r="E69" s="18" t="s">
        <v>16</v>
      </c>
      <c r="F69" s="18">
        <v>100</v>
      </c>
      <c r="G69" s="18">
        <v>10</v>
      </c>
      <c r="H69" s="19">
        <f t="shared" si="4"/>
        <v>10</v>
      </c>
      <c r="I69" s="20">
        <f t="shared" si="5"/>
        <v>0.94339622641509435</v>
      </c>
      <c r="J69" s="20">
        <f t="shared" si="6"/>
        <v>0.2857142857142857</v>
      </c>
      <c r="K69" s="28">
        <f t="shared" si="7"/>
        <v>0.33333333333333331</v>
      </c>
      <c r="L69" s="15"/>
    </row>
    <row r="70" spans="1:12" x14ac:dyDescent="0.35">
      <c r="A70" s="24" t="s">
        <v>23</v>
      </c>
      <c r="B70" s="31" t="s">
        <v>20</v>
      </c>
      <c r="C70" s="18" t="s">
        <v>53</v>
      </c>
      <c r="D70" s="18" t="s">
        <v>14</v>
      </c>
      <c r="E70" s="18" t="s">
        <v>16</v>
      </c>
      <c r="F70" s="18">
        <v>100</v>
      </c>
      <c r="G70" s="18">
        <v>10</v>
      </c>
      <c r="H70" s="19">
        <f t="shared" si="4"/>
        <v>10</v>
      </c>
      <c r="I70" s="20">
        <f t="shared" si="5"/>
        <v>0.94339622641509435</v>
      </c>
      <c r="J70" s="20">
        <f t="shared" si="6"/>
        <v>0.2857142857142857</v>
      </c>
      <c r="K70" s="28">
        <f t="shared" si="7"/>
        <v>0.33333333333333331</v>
      </c>
      <c r="L70" s="15"/>
    </row>
    <row r="71" spans="1:12" x14ac:dyDescent="0.35">
      <c r="A71" s="24" t="s">
        <v>23</v>
      </c>
      <c r="B71" s="31" t="s">
        <v>20</v>
      </c>
      <c r="C71" s="18" t="s">
        <v>40</v>
      </c>
      <c r="D71" s="18" t="s">
        <v>14</v>
      </c>
      <c r="E71" s="18" t="s">
        <v>16</v>
      </c>
      <c r="F71" s="18">
        <v>85</v>
      </c>
      <c r="G71" s="18">
        <v>10</v>
      </c>
      <c r="H71" s="19">
        <f t="shared" si="4"/>
        <v>8.5</v>
      </c>
      <c r="I71" s="20">
        <f t="shared" si="5"/>
        <v>0.94339622641509435</v>
      </c>
      <c r="J71" s="20">
        <f t="shared" si="6"/>
        <v>0.24285714285714285</v>
      </c>
      <c r="K71" s="28">
        <f t="shared" si="7"/>
        <v>0.28333333333333333</v>
      </c>
      <c r="L71" s="15"/>
    </row>
    <row r="72" spans="1:12" x14ac:dyDescent="0.35">
      <c r="A72" s="23" t="s">
        <v>26</v>
      </c>
      <c r="B72" s="29" t="s">
        <v>17</v>
      </c>
      <c r="C72" s="18" t="s">
        <v>118</v>
      </c>
      <c r="D72" s="18" t="s">
        <v>14</v>
      </c>
      <c r="E72" s="18" t="s">
        <v>16</v>
      </c>
      <c r="F72" s="18">
        <v>100</v>
      </c>
      <c r="G72" s="18">
        <v>10</v>
      </c>
      <c r="H72" s="19">
        <f t="shared" si="4"/>
        <v>10</v>
      </c>
      <c r="I72" s="20">
        <f t="shared" si="5"/>
        <v>0.94339622641509435</v>
      </c>
      <c r="J72" s="20">
        <f t="shared" si="6"/>
        <v>0.2857142857142857</v>
      </c>
      <c r="K72" s="28">
        <f t="shared" si="7"/>
        <v>0.33333333333333331</v>
      </c>
      <c r="L72" s="15"/>
    </row>
    <row r="73" spans="1:12" x14ac:dyDescent="0.35">
      <c r="A73" s="26" t="s">
        <v>31</v>
      </c>
      <c r="B73" s="30" t="s">
        <v>13</v>
      </c>
      <c r="C73" s="18" t="s">
        <v>168</v>
      </c>
      <c r="D73" s="18" t="s">
        <v>14</v>
      </c>
      <c r="E73" s="18" t="s">
        <v>16</v>
      </c>
      <c r="F73" s="18">
        <v>70</v>
      </c>
      <c r="G73" s="18">
        <v>10</v>
      </c>
      <c r="H73" s="19">
        <f t="shared" si="4"/>
        <v>7</v>
      </c>
      <c r="I73" s="20">
        <f t="shared" si="5"/>
        <v>0.94339622641509435</v>
      </c>
      <c r="J73" s="20">
        <f t="shared" si="6"/>
        <v>0.2</v>
      </c>
      <c r="K73" s="28">
        <f t="shared" si="7"/>
        <v>0.23333333333333334</v>
      </c>
      <c r="L73" s="15"/>
    </row>
    <row r="74" spans="1:12" x14ac:dyDescent="0.35">
      <c r="A74" s="7" t="s">
        <v>27</v>
      </c>
      <c r="B74" s="29" t="s">
        <v>17</v>
      </c>
      <c r="C74" s="18" t="s">
        <v>142</v>
      </c>
      <c r="D74" s="18" t="s">
        <v>14</v>
      </c>
      <c r="E74" s="18" t="s">
        <v>15</v>
      </c>
      <c r="F74" s="18">
        <v>100</v>
      </c>
      <c r="G74" s="18">
        <v>10</v>
      </c>
      <c r="H74" s="19">
        <f t="shared" si="4"/>
        <v>10</v>
      </c>
      <c r="I74" s="20">
        <f t="shared" si="5"/>
        <v>0.94339622641509435</v>
      </c>
      <c r="J74" s="20">
        <f t="shared" si="6"/>
        <v>0.2857142857142857</v>
      </c>
      <c r="K74" s="28">
        <f t="shared" si="7"/>
        <v>0.33333333333333331</v>
      </c>
      <c r="L74" s="15"/>
    </row>
    <row r="75" spans="1:12" x14ac:dyDescent="0.35">
      <c r="A75" s="33" t="s">
        <v>27</v>
      </c>
      <c r="B75" s="29" t="s">
        <v>17</v>
      </c>
      <c r="C75" s="18" t="s">
        <v>148</v>
      </c>
      <c r="D75" s="18" t="s">
        <v>14</v>
      </c>
      <c r="E75" s="18" t="s">
        <v>15</v>
      </c>
      <c r="F75" s="18">
        <v>90</v>
      </c>
      <c r="G75" s="18">
        <v>10</v>
      </c>
      <c r="H75" s="19">
        <f t="shared" si="4"/>
        <v>9</v>
      </c>
      <c r="I75" s="20">
        <f t="shared" si="5"/>
        <v>0.94339622641509435</v>
      </c>
      <c r="J75" s="20">
        <f t="shared" si="6"/>
        <v>0.25714285714285712</v>
      </c>
      <c r="K75" s="28">
        <f t="shared" si="7"/>
        <v>0.3</v>
      </c>
      <c r="L75" s="15"/>
    </row>
    <row r="76" spans="1:12" x14ac:dyDescent="0.35">
      <c r="A76" s="33" t="s">
        <v>27</v>
      </c>
      <c r="B76" s="29" t="s">
        <v>17</v>
      </c>
      <c r="C76" s="18" t="s">
        <v>147</v>
      </c>
      <c r="D76" s="18" t="s">
        <v>14</v>
      </c>
      <c r="E76" s="18" t="s">
        <v>15</v>
      </c>
      <c r="F76" s="18">
        <v>70</v>
      </c>
      <c r="G76" s="18">
        <v>9.9</v>
      </c>
      <c r="H76" s="19">
        <f t="shared" si="4"/>
        <v>6.9300000000000006</v>
      </c>
      <c r="I76" s="20">
        <f t="shared" si="5"/>
        <v>0.93396226415094341</v>
      </c>
      <c r="J76" s="20">
        <f t="shared" si="6"/>
        <v>0.19800000000000001</v>
      </c>
      <c r="K76" s="28">
        <f t="shared" si="7"/>
        <v>0.23100000000000001</v>
      </c>
      <c r="L76" s="15"/>
    </row>
    <row r="77" spans="1:12" x14ac:dyDescent="0.35">
      <c r="A77" s="45" t="s">
        <v>23</v>
      </c>
      <c r="B77" s="31" t="s">
        <v>20</v>
      </c>
      <c r="C77" s="18" t="s">
        <v>39</v>
      </c>
      <c r="D77" s="18" t="s">
        <v>14</v>
      </c>
      <c r="E77" s="18" t="s">
        <v>16</v>
      </c>
      <c r="F77" s="18">
        <v>85</v>
      </c>
      <c r="G77" s="18">
        <v>9.8000000000000007</v>
      </c>
      <c r="H77" s="19">
        <f t="shared" si="4"/>
        <v>8.33</v>
      </c>
      <c r="I77" s="20">
        <f t="shared" si="5"/>
        <v>0.92452830188679258</v>
      </c>
      <c r="J77" s="20">
        <f t="shared" si="6"/>
        <v>0.23799999999999999</v>
      </c>
      <c r="K77" s="28">
        <f t="shared" si="7"/>
        <v>0.27766666666666667</v>
      </c>
      <c r="L77" s="15"/>
    </row>
    <row r="78" spans="1:12" x14ac:dyDescent="0.35">
      <c r="A78" s="41" t="s">
        <v>18</v>
      </c>
      <c r="B78" s="30" t="s">
        <v>13</v>
      </c>
      <c r="C78" s="18" t="s">
        <v>202</v>
      </c>
      <c r="D78" s="18" t="s">
        <v>14</v>
      </c>
      <c r="E78" s="18" t="s">
        <v>15</v>
      </c>
      <c r="F78" s="18">
        <v>100</v>
      </c>
      <c r="G78" s="18">
        <v>9.6999999999999993</v>
      </c>
      <c r="H78" s="19">
        <f t="shared" si="4"/>
        <v>9.6999999999999993</v>
      </c>
      <c r="I78" s="20">
        <f t="shared" si="5"/>
        <v>0.91509433962264153</v>
      </c>
      <c r="J78" s="20">
        <f t="shared" si="6"/>
        <v>0.27714285714285714</v>
      </c>
      <c r="K78" s="28">
        <f t="shared" si="7"/>
        <v>0.32333333333333331</v>
      </c>
      <c r="L78" s="15"/>
    </row>
    <row r="79" spans="1:12" x14ac:dyDescent="0.35">
      <c r="A79" s="43" t="s">
        <v>21</v>
      </c>
      <c r="B79" s="29" t="s">
        <v>17</v>
      </c>
      <c r="C79" s="18" t="s">
        <v>181</v>
      </c>
      <c r="D79" s="18" t="s">
        <v>14</v>
      </c>
      <c r="E79" s="18" t="s">
        <v>15</v>
      </c>
      <c r="F79" s="18">
        <v>120</v>
      </c>
      <c r="G79" s="18">
        <v>9.6999999999999993</v>
      </c>
      <c r="H79" s="19">
        <f t="shared" si="4"/>
        <v>11.639999999999999</v>
      </c>
      <c r="I79" s="20">
        <f t="shared" si="5"/>
        <v>0.91509433962264153</v>
      </c>
      <c r="J79" s="20">
        <f t="shared" si="6"/>
        <v>0.33257142857142852</v>
      </c>
      <c r="K79" s="28">
        <f t="shared" si="7"/>
        <v>0.38799999999999996</v>
      </c>
      <c r="L79" s="15"/>
    </row>
    <row r="80" spans="1:12" x14ac:dyDescent="0.35">
      <c r="A80" s="43" t="s">
        <v>21</v>
      </c>
      <c r="B80" s="29" t="s">
        <v>17</v>
      </c>
      <c r="C80" s="18" t="s">
        <v>62</v>
      </c>
      <c r="D80" s="18" t="s">
        <v>14</v>
      </c>
      <c r="E80" s="18" t="s">
        <v>16</v>
      </c>
      <c r="F80" s="18">
        <v>90</v>
      </c>
      <c r="G80" s="18">
        <v>9.6999999999999993</v>
      </c>
      <c r="H80" s="19">
        <f t="shared" si="4"/>
        <v>8.7299999999999986</v>
      </c>
      <c r="I80" s="20">
        <f t="shared" si="5"/>
        <v>0.91509433962264153</v>
      </c>
      <c r="J80" s="20">
        <f t="shared" si="6"/>
        <v>0.24942857142857139</v>
      </c>
      <c r="K80" s="28">
        <f t="shared" si="7"/>
        <v>0.29099999999999998</v>
      </c>
      <c r="L80" s="15"/>
    </row>
    <row r="81" spans="1:12" x14ac:dyDescent="0.35">
      <c r="A81" s="33" t="s">
        <v>27</v>
      </c>
      <c r="B81" s="29" t="s">
        <v>17</v>
      </c>
      <c r="C81" s="18" t="s">
        <v>186</v>
      </c>
      <c r="D81" s="18" t="s">
        <v>14</v>
      </c>
      <c r="E81" s="18" t="s">
        <v>15</v>
      </c>
      <c r="F81" s="18">
        <v>100</v>
      </c>
      <c r="G81" s="18">
        <v>9.6999999999999993</v>
      </c>
      <c r="H81" s="19">
        <f t="shared" si="4"/>
        <v>9.6999999999999993</v>
      </c>
      <c r="I81" s="20">
        <f t="shared" si="5"/>
        <v>0.91509433962264153</v>
      </c>
      <c r="J81" s="20">
        <f t="shared" si="6"/>
        <v>0.27714285714285714</v>
      </c>
      <c r="K81" s="28">
        <f t="shared" si="7"/>
        <v>0.32333333333333331</v>
      </c>
      <c r="L81" s="15"/>
    </row>
    <row r="82" spans="1:12" x14ac:dyDescent="0.35">
      <c r="A82" s="7" t="s">
        <v>27</v>
      </c>
      <c r="B82" s="29" t="s">
        <v>17</v>
      </c>
      <c r="C82" s="18" t="s">
        <v>187</v>
      </c>
      <c r="D82" s="18" t="s">
        <v>14</v>
      </c>
      <c r="E82" s="18" t="s">
        <v>15</v>
      </c>
      <c r="F82" s="18">
        <v>100</v>
      </c>
      <c r="G82" s="18">
        <v>9.6999999999999993</v>
      </c>
      <c r="H82" s="19">
        <f t="shared" si="4"/>
        <v>9.6999999999999993</v>
      </c>
      <c r="I82" s="20">
        <f t="shared" si="5"/>
        <v>0.91509433962264153</v>
      </c>
      <c r="J82" s="20">
        <f t="shared" si="6"/>
        <v>0.27714285714285714</v>
      </c>
      <c r="K82" s="28">
        <f t="shared" si="7"/>
        <v>0.32333333333333331</v>
      </c>
      <c r="L82" s="15"/>
    </row>
    <row r="83" spans="1:12" x14ac:dyDescent="0.35">
      <c r="A83" s="22" t="s">
        <v>12</v>
      </c>
      <c r="B83" s="30" t="s">
        <v>13</v>
      </c>
      <c r="C83" s="18" t="s">
        <v>222</v>
      </c>
      <c r="D83" s="18" t="s">
        <v>14</v>
      </c>
      <c r="E83" s="18" t="s">
        <v>16</v>
      </c>
      <c r="F83" s="18">
        <v>90</v>
      </c>
      <c r="G83" s="18">
        <v>9.6</v>
      </c>
      <c r="H83" s="19">
        <f t="shared" si="4"/>
        <v>8.64</v>
      </c>
      <c r="I83" s="20">
        <f t="shared" si="5"/>
        <v>0.90566037735849059</v>
      </c>
      <c r="J83" s="20">
        <f t="shared" si="6"/>
        <v>0.24685714285714289</v>
      </c>
      <c r="K83" s="28">
        <f t="shared" si="7"/>
        <v>0.28800000000000003</v>
      </c>
      <c r="L83" s="15"/>
    </row>
    <row r="84" spans="1:12" x14ac:dyDescent="0.35">
      <c r="A84" s="25" t="s">
        <v>18</v>
      </c>
      <c r="B84" s="30" t="s">
        <v>13</v>
      </c>
      <c r="C84" s="18" t="s">
        <v>196</v>
      </c>
      <c r="D84" s="18" t="s">
        <v>14</v>
      </c>
      <c r="E84" s="18" t="s">
        <v>16</v>
      </c>
      <c r="F84" s="18">
        <v>120</v>
      </c>
      <c r="G84" s="18">
        <v>9.6</v>
      </c>
      <c r="H84" s="19">
        <f t="shared" si="4"/>
        <v>11.52</v>
      </c>
      <c r="I84" s="20">
        <f t="shared" si="5"/>
        <v>0.90566037735849059</v>
      </c>
      <c r="J84" s="20">
        <f t="shared" si="6"/>
        <v>0.32914285714285713</v>
      </c>
      <c r="K84" s="28">
        <f t="shared" si="7"/>
        <v>0.38400000000000001</v>
      </c>
      <c r="L84" s="15"/>
    </row>
    <row r="85" spans="1:12" x14ac:dyDescent="0.35">
      <c r="A85" s="16" t="s">
        <v>21</v>
      </c>
      <c r="B85" s="29" t="s">
        <v>17</v>
      </c>
      <c r="C85" s="18" t="s">
        <v>71</v>
      </c>
      <c r="D85" s="18" t="s">
        <v>14</v>
      </c>
      <c r="E85" s="18" t="s">
        <v>16</v>
      </c>
      <c r="F85" s="18">
        <v>90</v>
      </c>
      <c r="G85" s="18">
        <v>9.5</v>
      </c>
      <c r="H85" s="19">
        <f t="shared" si="4"/>
        <v>8.5500000000000007</v>
      </c>
      <c r="I85" s="20">
        <f t="shared" si="5"/>
        <v>0.89622641509433965</v>
      </c>
      <c r="J85" s="20">
        <f t="shared" si="6"/>
        <v>0.2442857142857143</v>
      </c>
      <c r="K85" s="28">
        <f t="shared" si="7"/>
        <v>0.28500000000000003</v>
      </c>
      <c r="L85" s="15"/>
    </row>
    <row r="86" spans="1:12" x14ac:dyDescent="0.35">
      <c r="A86" s="24" t="s">
        <v>23</v>
      </c>
      <c r="B86" s="31" t="s">
        <v>20</v>
      </c>
      <c r="C86" s="18" t="s">
        <v>36</v>
      </c>
      <c r="D86" s="18" t="s">
        <v>14</v>
      </c>
      <c r="E86" s="18" t="s">
        <v>16</v>
      </c>
      <c r="F86" s="18">
        <v>85</v>
      </c>
      <c r="G86" s="18">
        <v>9.5</v>
      </c>
      <c r="H86" s="19">
        <f t="shared" si="4"/>
        <v>8.0749999999999993</v>
      </c>
      <c r="I86" s="20">
        <f t="shared" si="5"/>
        <v>0.89622641509433965</v>
      </c>
      <c r="J86" s="20">
        <f t="shared" si="6"/>
        <v>0.23071428571428571</v>
      </c>
      <c r="K86" s="28">
        <f t="shared" si="7"/>
        <v>0.26916666666666667</v>
      </c>
      <c r="L86" s="15"/>
    </row>
    <row r="87" spans="1:12" x14ac:dyDescent="0.35">
      <c r="A87" s="24" t="s">
        <v>23</v>
      </c>
      <c r="B87" s="31" t="s">
        <v>20</v>
      </c>
      <c r="C87" s="18" t="s">
        <v>37</v>
      </c>
      <c r="D87" s="18" t="s">
        <v>14</v>
      </c>
      <c r="E87" s="18" t="s">
        <v>16</v>
      </c>
      <c r="F87" s="18">
        <v>85</v>
      </c>
      <c r="G87" s="18">
        <v>9.5</v>
      </c>
      <c r="H87" s="19">
        <f t="shared" si="4"/>
        <v>8.0749999999999993</v>
      </c>
      <c r="I87" s="20">
        <f t="shared" si="5"/>
        <v>0.89622641509433965</v>
      </c>
      <c r="J87" s="20">
        <f t="shared" si="6"/>
        <v>0.23071428571428571</v>
      </c>
      <c r="K87" s="28">
        <f t="shared" si="7"/>
        <v>0.26916666666666667</v>
      </c>
      <c r="L87" s="15"/>
    </row>
    <row r="88" spans="1:12" x14ac:dyDescent="0.35">
      <c r="A88" s="16" t="s">
        <v>21</v>
      </c>
      <c r="B88" s="29" t="s">
        <v>17</v>
      </c>
      <c r="C88" s="18" t="s">
        <v>85</v>
      </c>
      <c r="D88" s="18" t="s">
        <v>14</v>
      </c>
      <c r="E88" s="18" t="s">
        <v>19</v>
      </c>
      <c r="F88" s="18">
        <v>120</v>
      </c>
      <c r="G88" s="18">
        <v>9.3000000000000007</v>
      </c>
      <c r="H88" s="19">
        <f t="shared" si="4"/>
        <v>11.160000000000002</v>
      </c>
      <c r="I88" s="20">
        <f t="shared" si="5"/>
        <v>0.87735849056603787</v>
      </c>
      <c r="J88" s="20">
        <f t="shared" si="6"/>
        <v>0.31885714285714289</v>
      </c>
      <c r="K88" s="28">
        <f t="shared" si="7"/>
        <v>0.37200000000000005</v>
      </c>
      <c r="L88" s="15"/>
    </row>
    <row r="89" spans="1:12" x14ac:dyDescent="0.35">
      <c r="A89" s="16" t="s">
        <v>21</v>
      </c>
      <c r="B89" s="29" t="s">
        <v>17</v>
      </c>
      <c r="C89" s="18" t="s">
        <v>184</v>
      </c>
      <c r="D89" s="18" t="s">
        <v>14</v>
      </c>
      <c r="E89" s="18" t="s">
        <v>16</v>
      </c>
      <c r="F89" s="18">
        <v>90</v>
      </c>
      <c r="G89" s="18">
        <v>9.3000000000000007</v>
      </c>
      <c r="H89" s="19">
        <f t="shared" si="4"/>
        <v>8.370000000000001</v>
      </c>
      <c r="I89" s="20">
        <f t="shared" si="5"/>
        <v>0.87735849056603787</v>
      </c>
      <c r="J89" s="20">
        <f t="shared" si="6"/>
        <v>0.23914285714285718</v>
      </c>
      <c r="K89" s="28">
        <f t="shared" si="7"/>
        <v>0.27900000000000003</v>
      </c>
      <c r="L89" s="15"/>
    </row>
    <row r="90" spans="1:12" x14ac:dyDescent="0.35">
      <c r="A90" s="16" t="s">
        <v>21</v>
      </c>
      <c r="B90" s="29" t="s">
        <v>17</v>
      </c>
      <c r="C90" s="18" t="s">
        <v>69</v>
      </c>
      <c r="D90" s="18" t="s">
        <v>14</v>
      </c>
      <c r="E90" s="18" t="s">
        <v>15</v>
      </c>
      <c r="F90" s="18">
        <v>70</v>
      </c>
      <c r="G90" s="18">
        <v>9.3000000000000007</v>
      </c>
      <c r="H90" s="19">
        <f t="shared" si="4"/>
        <v>6.5100000000000007</v>
      </c>
      <c r="I90" s="20">
        <f t="shared" si="5"/>
        <v>0.87735849056603787</v>
      </c>
      <c r="J90" s="20">
        <f t="shared" si="6"/>
        <v>0.18600000000000003</v>
      </c>
      <c r="K90" s="28">
        <f t="shared" si="7"/>
        <v>0.21700000000000003</v>
      </c>
      <c r="L90" s="15"/>
    </row>
    <row r="91" spans="1:12" x14ac:dyDescent="0.35">
      <c r="A91" s="16" t="s">
        <v>21</v>
      </c>
      <c r="B91" s="29" t="s">
        <v>17</v>
      </c>
      <c r="C91" s="18" t="s">
        <v>77</v>
      </c>
      <c r="D91" s="18" t="s">
        <v>57</v>
      </c>
      <c r="E91" s="18" t="s">
        <v>15</v>
      </c>
      <c r="F91" s="18">
        <v>120</v>
      </c>
      <c r="G91" s="18">
        <v>9.1999999999999993</v>
      </c>
      <c r="H91" s="19">
        <f t="shared" si="4"/>
        <v>11.04</v>
      </c>
      <c r="I91" s="20">
        <f t="shared" si="5"/>
        <v>0.86792452830188671</v>
      </c>
      <c r="J91" s="20">
        <f t="shared" si="6"/>
        <v>0.31542857142857139</v>
      </c>
      <c r="K91" s="28">
        <f t="shared" si="7"/>
        <v>0.36799999999999999</v>
      </c>
      <c r="L91" s="15"/>
    </row>
    <row r="92" spans="1:12" x14ac:dyDescent="0.35">
      <c r="A92" s="23" t="s">
        <v>26</v>
      </c>
      <c r="B92" s="29" t="s">
        <v>17</v>
      </c>
      <c r="C92" s="18" t="s">
        <v>121</v>
      </c>
      <c r="D92" s="18" t="s">
        <v>14</v>
      </c>
      <c r="E92" s="18" t="s">
        <v>16</v>
      </c>
      <c r="F92" s="18">
        <v>100</v>
      </c>
      <c r="G92" s="18">
        <v>9.1999999999999993</v>
      </c>
      <c r="H92" s="19">
        <f t="shared" si="4"/>
        <v>9.1999999999999993</v>
      </c>
      <c r="I92" s="20">
        <f t="shared" si="5"/>
        <v>0.86792452830188671</v>
      </c>
      <c r="J92" s="20">
        <f t="shared" si="6"/>
        <v>0.26285714285714284</v>
      </c>
      <c r="K92" s="28">
        <f t="shared" si="7"/>
        <v>0.30666666666666664</v>
      </c>
      <c r="L92" s="15"/>
    </row>
    <row r="93" spans="1:12" x14ac:dyDescent="0.35">
      <c r="A93" s="23" t="s">
        <v>26</v>
      </c>
      <c r="B93" s="29" t="s">
        <v>17</v>
      </c>
      <c r="C93" s="18" t="s">
        <v>210</v>
      </c>
      <c r="D93" s="18" t="s">
        <v>14</v>
      </c>
      <c r="E93" s="18" t="s">
        <v>16</v>
      </c>
      <c r="F93" s="18">
        <v>100</v>
      </c>
      <c r="G93" s="18">
        <v>9.1999999999999993</v>
      </c>
      <c r="H93" s="19">
        <f t="shared" si="4"/>
        <v>9.1999999999999993</v>
      </c>
      <c r="I93" s="20">
        <f t="shared" si="5"/>
        <v>0.86792452830188671</v>
      </c>
      <c r="J93" s="20">
        <f t="shared" si="6"/>
        <v>0.26285714285714284</v>
      </c>
      <c r="K93" s="28">
        <f t="shared" si="7"/>
        <v>0.30666666666666664</v>
      </c>
      <c r="L93" s="15"/>
    </row>
    <row r="94" spans="1:12" x14ac:dyDescent="0.35">
      <c r="A94" s="7" t="s">
        <v>27</v>
      </c>
      <c r="B94" s="29" t="s">
        <v>17</v>
      </c>
      <c r="C94" s="18" t="s">
        <v>141</v>
      </c>
      <c r="D94" s="18" t="s">
        <v>14</v>
      </c>
      <c r="E94" s="18" t="s">
        <v>16</v>
      </c>
      <c r="F94" s="18">
        <v>100</v>
      </c>
      <c r="G94" s="18">
        <v>9.1999999999999993</v>
      </c>
      <c r="H94" s="19">
        <f t="shared" si="4"/>
        <v>9.1999999999999993</v>
      </c>
      <c r="I94" s="20">
        <f t="shared" si="5"/>
        <v>0.86792452830188671</v>
      </c>
      <c r="J94" s="20">
        <f t="shared" si="6"/>
        <v>0.26285714285714284</v>
      </c>
      <c r="K94" s="28">
        <f t="shared" si="7"/>
        <v>0.30666666666666664</v>
      </c>
      <c r="L94" s="15"/>
    </row>
    <row r="95" spans="1:12" x14ac:dyDescent="0.35">
      <c r="A95" s="22" t="s">
        <v>12</v>
      </c>
      <c r="B95" s="30" t="s">
        <v>13</v>
      </c>
      <c r="C95" s="18" t="s">
        <v>226</v>
      </c>
      <c r="D95" s="18" t="s">
        <v>14</v>
      </c>
      <c r="E95" s="18" t="s">
        <v>19</v>
      </c>
      <c r="F95" s="18">
        <v>100</v>
      </c>
      <c r="G95" s="18">
        <v>9.1</v>
      </c>
      <c r="H95" s="19">
        <f t="shared" si="4"/>
        <v>9.1</v>
      </c>
      <c r="I95" s="20">
        <f t="shared" si="5"/>
        <v>0.85849056603773588</v>
      </c>
      <c r="J95" s="20">
        <f t="shared" si="6"/>
        <v>0.26</v>
      </c>
      <c r="K95" s="28">
        <f t="shared" si="7"/>
        <v>0.30333333333333334</v>
      </c>
      <c r="L95" s="15"/>
    </row>
    <row r="96" spans="1:12" x14ac:dyDescent="0.35">
      <c r="A96" s="23" t="s">
        <v>26</v>
      </c>
      <c r="B96" s="29" t="s">
        <v>17</v>
      </c>
      <c r="C96" s="18" t="s">
        <v>114</v>
      </c>
      <c r="D96" s="18" t="s">
        <v>14</v>
      </c>
      <c r="E96" s="18" t="s">
        <v>16</v>
      </c>
      <c r="F96" s="18">
        <v>90</v>
      </c>
      <c r="G96" s="18">
        <v>9.1</v>
      </c>
      <c r="H96" s="19">
        <f t="shared" si="4"/>
        <v>8.19</v>
      </c>
      <c r="I96" s="20">
        <f t="shared" si="5"/>
        <v>0.85849056603773588</v>
      </c>
      <c r="J96" s="20">
        <f t="shared" si="6"/>
        <v>0.23399999999999999</v>
      </c>
      <c r="K96" s="28">
        <f t="shared" si="7"/>
        <v>0.27299999999999996</v>
      </c>
      <c r="L96" s="15"/>
    </row>
    <row r="97" spans="1:12" x14ac:dyDescent="0.35">
      <c r="A97" s="26" t="s">
        <v>31</v>
      </c>
      <c r="B97" s="30" t="s">
        <v>13</v>
      </c>
      <c r="C97" s="18" t="s">
        <v>196</v>
      </c>
      <c r="D97" s="18" t="s">
        <v>14</v>
      </c>
      <c r="E97" s="18" t="s">
        <v>16</v>
      </c>
      <c r="F97" s="18">
        <v>120</v>
      </c>
      <c r="G97" s="18">
        <v>9.1</v>
      </c>
      <c r="H97" s="19">
        <f t="shared" si="4"/>
        <v>10.92</v>
      </c>
      <c r="I97" s="20">
        <f t="shared" si="5"/>
        <v>0.85849056603773588</v>
      </c>
      <c r="J97" s="20">
        <f t="shared" si="6"/>
        <v>0.312</v>
      </c>
      <c r="K97" s="28">
        <f t="shared" si="7"/>
        <v>0.36399999999999999</v>
      </c>
      <c r="L97" s="15"/>
    </row>
    <row r="98" spans="1:12" x14ac:dyDescent="0.35">
      <c r="A98" s="25" t="s">
        <v>18</v>
      </c>
      <c r="B98" s="30" t="s">
        <v>13</v>
      </c>
      <c r="C98" s="18" t="s">
        <v>193</v>
      </c>
      <c r="D98" s="18" t="s">
        <v>14</v>
      </c>
      <c r="E98" s="18" t="s">
        <v>16</v>
      </c>
      <c r="F98" s="18">
        <v>120</v>
      </c>
      <c r="G98" s="18">
        <v>9</v>
      </c>
      <c r="H98" s="19">
        <f t="shared" si="4"/>
        <v>10.799999999999999</v>
      </c>
      <c r="I98" s="20">
        <f t="shared" si="5"/>
        <v>0.84905660377358494</v>
      </c>
      <c r="J98" s="20">
        <f t="shared" si="6"/>
        <v>0.30857142857142855</v>
      </c>
      <c r="K98" s="28">
        <f t="shared" si="7"/>
        <v>0.36</v>
      </c>
      <c r="L98" s="15"/>
    </row>
    <row r="99" spans="1:12" x14ac:dyDescent="0.35">
      <c r="A99" s="16" t="s">
        <v>21</v>
      </c>
      <c r="B99" s="29" t="s">
        <v>17</v>
      </c>
      <c r="C99" s="18" t="s">
        <v>81</v>
      </c>
      <c r="D99" s="18" t="s">
        <v>57</v>
      </c>
      <c r="E99" s="18" t="s">
        <v>15</v>
      </c>
      <c r="F99" s="18">
        <v>120</v>
      </c>
      <c r="G99" s="18">
        <v>9</v>
      </c>
      <c r="H99" s="19">
        <f t="shared" si="4"/>
        <v>10.799999999999999</v>
      </c>
      <c r="I99" s="20">
        <f t="shared" si="5"/>
        <v>0.84905660377358494</v>
      </c>
      <c r="J99" s="20">
        <f t="shared" si="6"/>
        <v>0.30857142857142855</v>
      </c>
      <c r="K99" s="28">
        <f t="shared" si="7"/>
        <v>0.36</v>
      </c>
      <c r="L99" s="15"/>
    </row>
    <row r="100" spans="1:12" x14ac:dyDescent="0.35">
      <c r="A100" s="26" t="s">
        <v>31</v>
      </c>
      <c r="B100" s="30" t="s">
        <v>13</v>
      </c>
      <c r="C100" s="18" t="s">
        <v>164</v>
      </c>
      <c r="D100" s="18" t="s">
        <v>14</v>
      </c>
      <c r="E100" s="18" t="s">
        <v>16</v>
      </c>
      <c r="F100" s="18">
        <v>100</v>
      </c>
      <c r="G100" s="18">
        <v>9</v>
      </c>
      <c r="H100" s="19">
        <f t="shared" si="4"/>
        <v>9</v>
      </c>
      <c r="I100" s="20">
        <f t="shared" si="5"/>
        <v>0.84905660377358494</v>
      </c>
      <c r="J100" s="20">
        <f t="shared" si="6"/>
        <v>0.25714285714285712</v>
      </c>
      <c r="K100" s="28">
        <f t="shared" si="7"/>
        <v>0.3</v>
      </c>
      <c r="L100" s="15"/>
    </row>
    <row r="101" spans="1:12" x14ac:dyDescent="0.35">
      <c r="A101" s="22" t="s">
        <v>12</v>
      </c>
      <c r="B101" s="30" t="s">
        <v>13</v>
      </c>
      <c r="C101" s="18" t="s">
        <v>159</v>
      </c>
      <c r="D101" s="18" t="s">
        <v>14</v>
      </c>
      <c r="E101" s="18" t="s">
        <v>16</v>
      </c>
      <c r="F101" s="18">
        <v>90</v>
      </c>
      <c r="G101" s="18">
        <v>8.9</v>
      </c>
      <c r="H101" s="19">
        <f t="shared" si="4"/>
        <v>8.0100000000000016</v>
      </c>
      <c r="I101" s="20">
        <f t="shared" si="5"/>
        <v>0.839622641509434</v>
      </c>
      <c r="J101" s="20">
        <f t="shared" si="6"/>
        <v>0.2288571428571429</v>
      </c>
      <c r="K101" s="28">
        <f t="shared" si="7"/>
        <v>0.26700000000000007</v>
      </c>
      <c r="L101" s="15"/>
    </row>
    <row r="102" spans="1:12" x14ac:dyDescent="0.35">
      <c r="A102" s="22" t="s">
        <v>12</v>
      </c>
      <c r="B102" s="30" t="s">
        <v>13</v>
      </c>
      <c r="C102" s="18" t="s">
        <v>230</v>
      </c>
      <c r="D102" s="18" t="s">
        <v>231</v>
      </c>
      <c r="E102" s="18" t="s">
        <v>16</v>
      </c>
      <c r="F102" s="18">
        <v>90</v>
      </c>
      <c r="G102" s="18">
        <v>8.9</v>
      </c>
      <c r="H102" s="19">
        <f t="shared" si="4"/>
        <v>8.0100000000000016</v>
      </c>
      <c r="I102" s="20">
        <f t="shared" si="5"/>
        <v>0.839622641509434</v>
      </c>
      <c r="J102" s="20">
        <f t="shared" si="6"/>
        <v>0.2288571428571429</v>
      </c>
      <c r="K102" s="28">
        <f t="shared" si="7"/>
        <v>0.26700000000000007</v>
      </c>
      <c r="L102" s="15"/>
    </row>
    <row r="103" spans="1:12" x14ac:dyDescent="0.35">
      <c r="A103" s="26" t="s">
        <v>31</v>
      </c>
      <c r="B103" s="30" t="s">
        <v>13</v>
      </c>
      <c r="C103" s="18" t="s">
        <v>161</v>
      </c>
      <c r="D103" s="18" t="s">
        <v>57</v>
      </c>
      <c r="E103" s="18" t="s">
        <v>16</v>
      </c>
      <c r="F103" s="18">
        <v>120</v>
      </c>
      <c r="G103" s="18">
        <v>8.9</v>
      </c>
      <c r="H103" s="19">
        <f t="shared" si="4"/>
        <v>10.680000000000001</v>
      </c>
      <c r="I103" s="20">
        <f t="shared" si="5"/>
        <v>0.839622641509434</v>
      </c>
      <c r="J103" s="20">
        <f t="shared" si="6"/>
        <v>0.30514285714285716</v>
      </c>
      <c r="K103" s="28">
        <f t="shared" si="7"/>
        <v>0.35600000000000004</v>
      </c>
      <c r="L103" s="15"/>
    </row>
    <row r="104" spans="1:12" x14ac:dyDescent="0.35">
      <c r="A104" s="7" t="s">
        <v>27</v>
      </c>
      <c r="B104" s="29" t="s">
        <v>17</v>
      </c>
      <c r="C104" s="18" t="s">
        <v>131</v>
      </c>
      <c r="D104" s="18" t="s">
        <v>14</v>
      </c>
      <c r="E104" s="18" t="s">
        <v>16</v>
      </c>
      <c r="F104" s="18">
        <v>100</v>
      </c>
      <c r="G104" s="18">
        <v>8.9</v>
      </c>
      <c r="H104" s="19">
        <f t="shared" si="4"/>
        <v>8.9</v>
      </c>
      <c r="I104" s="20">
        <f t="shared" si="5"/>
        <v>0.839622641509434</v>
      </c>
      <c r="J104" s="20">
        <f t="shared" si="6"/>
        <v>0.25428571428571428</v>
      </c>
      <c r="K104" s="28">
        <f t="shared" si="7"/>
        <v>0.29666666666666669</v>
      </c>
      <c r="L104" s="15"/>
    </row>
    <row r="105" spans="1:12" x14ac:dyDescent="0.35">
      <c r="A105" s="22" t="s">
        <v>12</v>
      </c>
      <c r="B105" s="30" t="s">
        <v>13</v>
      </c>
      <c r="C105" s="18" t="s">
        <v>219</v>
      </c>
      <c r="D105" s="18" t="s">
        <v>57</v>
      </c>
      <c r="E105" s="18" t="s">
        <v>15</v>
      </c>
      <c r="F105" s="18">
        <v>120</v>
      </c>
      <c r="G105" s="18">
        <v>8.6999999999999993</v>
      </c>
      <c r="H105" s="19">
        <f t="shared" si="4"/>
        <v>10.44</v>
      </c>
      <c r="I105" s="20">
        <f t="shared" si="5"/>
        <v>0.820754716981132</v>
      </c>
      <c r="J105" s="20">
        <f t="shared" si="6"/>
        <v>0.29828571428571427</v>
      </c>
      <c r="K105" s="28">
        <f t="shared" si="7"/>
        <v>0.34799999999999998</v>
      </c>
      <c r="L105" s="15"/>
    </row>
    <row r="106" spans="1:12" x14ac:dyDescent="0.35">
      <c r="A106" s="22" t="s">
        <v>12</v>
      </c>
      <c r="B106" s="30" t="s">
        <v>13</v>
      </c>
      <c r="C106" s="18" t="s">
        <v>229</v>
      </c>
      <c r="D106" s="18" t="s">
        <v>14</v>
      </c>
      <c r="E106" s="18" t="s">
        <v>16</v>
      </c>
      <c r="F106" s="18">
        <v>90</v>
      </c>
      <c r="G106" s="18">
        <v>8.6999999999999993</v>
      </c>
      <c r="H106" s="19">
        <f t="shared" si="4"/>
        <v>7.8299999999999992</v>
      </c>
      <c r="I106" s="20">
        <f t="shared" si="5"/>
        <v>0.820754716981132</v>
      </c>
      <c r="J106" s="20">
        <f t="shared" si="6"/>
        <v>0.2237142857142857</v>
      </c>
      <c r="K106" s="28">
        <f t="shared" si="7"/>
        <v>0.26099999999999995</v>
      </c>
      <c r="L106" s="15"/>
    </row>
    <row r="107" spans="1:12" x14ac:dyDescent="0.35">
      <c r="A107" s="7" t="s">
        <v>27</v>
      </c>
      <c r="B107" s="29" t="s">
        <v>17</v>
      </c>
      <c r="C107" s="18" t="s">
        <v>197</v>
      </c>
      <c r="D107" s="18" t="s">
        <v>57</v>
      </c>
      <c r="E107" s="18" t="s">
        <v>15</v>
      </c>
      <c r="F107" s="18">
        <v>90</v>
      </c>
      <c r="G107" s="18">
        <v>8.6999999999999993</v>
      </c>
      <c r="H107" s="19">
        <f t="shared" si="4"/>
        <v>7.8299999999999992</v>
      </c>
      <c r="I107" s="20">
        <f t="shared" si="5"/>
        <v>0.820754716981132</v>
      </c>
      <c r="J107" s="20">
        <f t="shared" si="6"/>
        <v>0.2237142857142857</v>
      </c>
      <c r="K107" s="28">
        <f t="shared" si="7"/>
        <v>0.26099999999999995</v>
      </c>
      <c r="L107" s="15"/>
    </row>
    <row r="108" spans="1:12" x14ac:dyDescent="0.35">
      <c r="A108" s="16" t="s">
        <v>21</v>
      </c>
      <c r="B108" s="29" t="s">
        <v>17</v>
      </c>
      <c r="C108" s="18" t="s">
        <v>99</v>
      </c>
      <c r="D108" s="18" t="s">
        <v>14</v>
      </c>
      <c r="E108" s="18" t="s">
        <v>15</v>
      </c>
      <c r="F108" s="18">
        <v>120</v>
      </c>
      <c r="G108" s="18">
        <v>8.6</v>
      </c>
      <c r="H108" s="19">
        <f t="shared" si="4"/>
        <v>10.319999999999999</v>
      </c>
      <c r="I108" s="20">
        <f t="shared" si="5"/>
        <v>0.81132075471698117</v>
      </c>
      <c r="J108" s="20">
        <f t="shared" si="6"/>
        <v>0.29485714285714282</v>
      </c>
      <c r="K108" s="28">
        <f t="shared" si="7"/>
        <v>0.34399999999999997</v>
      </c>
      <c r="L108" s="15"/>
    </row>
    <row r="109" spans="1:12" x14ac:dyDescent="0.35">
      <c r="A109" s="22" t="s">
        <v>12</v>
      </c>
      <c r="B109" s="30" t="s">
        <v>13</v>
      </c>
      <c r="C109" s="18" t="s">
        <v>224</v>
      </c>
      <c r="D109" s="18" t="s">
        <v>14</v>
      </c>
      <c r="E109" s="18" t="s">
        <v>19</v>
      </c>
      <c r="F109" s="18">
        <v>100</v>
      </c>
      <c r="G109" s="18">
        <v>8.5</v>
      </c>
      <c r="H109" s="19">
        <f t="shared" si="4"/>
        <v>8.5</v>
      </c>
      <c r="I109" s="20">
        <f t="shared" si="5"/>
        <v>0.80188679245283023</v>
      </c>
      <c r="J109" s="20">
        <f t="shared" si="6"/>
        <v>0.24285714285714285</v>
      </c>
      <c r="K109" s="28">
        <f t="shared" si="7"/>
        <v>0.28333333333333333</v>
      </c>
      <c r="L109" s="15"/>
    </row>
    <row r="110" spans="1:12" x14ac:dyDescent="0.35">
      <c r="A110" s="26" t="s">
        <v>31</v>
      </c>
      <c r="B110" s="30" t="s">
        <v>13</v>
      </c>
      <c r="C110" s="18" t="s">
        <v>159</v>
      </c>
      <c r="D110" s="18" t="s">
        <v>14</v>
      </c>
      <c r="E110" s="18" t="s">
        <v>15</v>
      </c>
      <c r="F110" s="18">
        <v>90</v>
      </c>
      <c r="G110" s="18">
        <v>8.5</v>
      </c>
      <c r="H110" s="19">
        <f t="shared" si="4"/>
        <v>7.65</v>
      </c>
      <c r="I110" s="20">
        <f t="shared" si="5"/>
        <v>0.80188679245283023</v>
      </c>
      <c r="J110" s="20">
        <f t="shared" si="6"/>
        <v>0.21857142857142858</v>
      </c>
      <c r="K110" s="28">
        <f t="shared" si="7"/>
        <v>0.255</v>
      </c>
      <c r="L110" s="15"/>
    </row>
    <row r="111" spans="1:12" x14ac:dyDescent="0.35">
      <c r="A111" s="26" t="s">
        <v>31</v>
      </c>
      <c r="B111" s="30" t="s">
        <v>13</v>
      </c>
      <c r="C111" s="18" t="s">
        <v>165</v>
      </c>
      <c r="D111" s="18" t="s">
        <v>14</v>
      </c>
      <c r="E111" s="18" t="s">
        <v>16</v>
      </c>
      <c r="F111" s="18">
        <v>90</v>
      </c>
      <c r="G111" s="18">
        <v>8.5</v>
      </c>
      <c r="H111" s="19">
        <f t="shared" si="4"/>
        <v>7.65</v>
      </c>
      <c r="I111" s="20">
        <f t="shared" si="5"/>
        <v>0.80188679245283023</v>
      </c>
      <c r="J111" s="20">
        <f t="shared" si="6"/>
        <v>0.21857142857142858</v>
      </c>
      <c r="K111" s="28">
        <f t="shared" si="7"/>
        <v>0.255</v>
      </c>
      <c r="L111" s="15"/>
    </row>
    <row r="112" spans="1:12" x14ac:dyDescent="0.35">
      <c r="A112" s="16" t="s">
        <v>21</v>
      </c>
      <c r="B112" s="29" t="s">
        <v>17</v>
      </c>
      <c r="C112" s="18" t="s">
        <v>183</v>
      </c>
      <c r="D112" s="18" t="s">
        <v>14</v>
      </c>
      <c r="E112" s="18" t="s">
        <v>15</v>
      </c>
      <c r="F112" s="18">
        <v>70</v>
      </c>
      <c r="G112" s="18">
        <v>8.4</v>
      </c>
      <c r="H112" s="19">
        <f t="shared" si="4"/>
        <v>5.8800000000000008</v>
      </c>
      <c r="I112" s="20">
        <f t="shared" si="5"/>
        <v>0.79245283018867929</v>
      </c>
      <c r="J112" s="20">
        <f t="shared" si="6"/>
        <v>0.16800000000000001</v>
      </c>
      <c r="K112" s="28">
        <f t="shared" si="7"/>
        <v>0.19600000000000004</v>
      </c>
      <c r="L112" s="15"/>
    </row>
    <row r="113" spans="1:12" x14ac:dyDescent="0.35">
      <c r="A113" s="22" t="s">
        <v>12</v>
      </c>
      <c r="B113" s="30" t="s">
        <v>13</v>
      </c>
      <c r="C113" s="18" t="s">
        <v>168</v>
      </c>
      <c r="D113" s="18" t="s">
        <v>14</v>
      </c>
      <c r="E113" s="18" t="s">
        <v>15</v>
      </c>
      <c r="F113" s="18">
        <v>70</v>
      </c>
      <c r="G113" s="18">
        <v>8.3000000000000007</v>
      </c>
      <c r="H113" s="19">
        <f t="shared" si="4"/>
        <v>5.8100000000000005</v>
      </c>
      <c r="I113" s="20">
        <f t="shared" si="5"/>
        <v>0.78301886792452835</v>
      </c>
      <c r="J113" s="20">
        <f t="shared" si="6"/>
        <v>0.16600000000000001</v>
      </c>
      <c r="K113" s="28">
        <f t="shared" si="7"/>
        <v>0.19366666666666668</v>
      </c>
      <c r="L113" s="15"/>
    </row>
    <row r="114" spans="1:12" x14ac:dyDescent="0.35">
      <c r="A114" s="22" t="s">
        <v>12</v>
      </c>
      <c r="B114" s="30" t="s">
        <v>13</v>
      </c>
      <c r="C114" s="18" t="s">
        <v>158</v>
      </c>
      <c r="D114" s="18" t="s">
        <v>14</v>
      </c>
      <c r="E114" s="18" t="s">
        <v>16</v>
      </c>
      <c r="F114" s="18">
        <v>90</v>
      </c>
      <c r="G114" s="18">
        <v>8.1999999999999993</v>
      </c>
      <c r="H114" s="19">
        <f t="shared" si="4"/>
        <v>7.379999999999999</v>
      </c>
      <c r="I114" s="20">
        <f t="shared" si="5"/>
        <v>0.7735849056603773</v>
      </c>
      <c r="J114" s="20">
        <f t="shared" si="6"/>
        <v>0.21085714285714283</v>
      </c>
      <c r="K114" s="28">
        <f t="shared" si="7"/>
        <v>0.24599999999999997</v>
      </c>
      <c r="L114" s="15"/>
    </row>
    <row r="115" spans="1:12" x14ac:dyDescent="0.35">
      <c r="A115" s="23" t="s">
        <v>26</v>
      </c>
      <c r="B115" s="29" t="s">
        <v>17</v>
      </c>
      <c r="C115" s="18" t="s">
        <v>126</v>
      </c>
      <c r="D115" s="18" t="s">
        <v>14</v>
      </c>
      <c r="E115" s="18" t="s">
        <v>16</v>
      </c>
      <c r="F115" s="18">
        <v>100</v>
      </c>
      <c r="G115" s="18">
        <v>8.1999999999999993</v>
      </c>
      <c r="H115" s="19">
        <f t="shared" si="4"/>
        <v>8.1999999999999993</v>
      </c>
      <c r="I115" s="20">
        <f t="shared" si="5"/>
        <v>0.7735849056603773</v>
      </c>
      <c r="J115" s="20">
        <f t="shared" si="6"/>
        <v>0.23428571428571426</v>
      </c>
      <c r="K115" s="28">
        <f t="shared" si="7"/>
        <v>0.27333333333333332</v>
      </c>
      <c r="L115" s="15"/>
    </row>
    <row r="116" spans="1:12" x14ac:dyDescent="0.35">
      <c r="A116" s="7" t="s">
        <v>27</v>
      </c>
      <c r="B116" s="29" t="s">
        <v>17</v>
      </c>
      <c r="C116" s="18" t="s">
        <v>133</v>
      </c>
      <c r="D116" s="18" t="s">
        <v>43</v>
      </c>
      <c r="E116" s="18" t="s">
        <v>15</v>
      </c>
      <c r="F116" s="18">
        <v>100</v>
      </c>
      <c r="G116" s="18">
        <v>8.1999999999999993</v>
      </c>
      <c r="H116" s="19">
        <f t="shared" si="4"/>
        <v>8.1999999999999993</v>
      </c>
      <c r="I116" s="20">
        <f t="shared" si="5"/>
        <v>0.7735849056603773</v>
      </c>
      <c r="J116" s="20">
        <f t="shared" si="6"/>
        <v>0.23428571428571426</v>
      </c>
      <c r="K116" s="28">
        <f t="shared" si="7"/>
        <v>0.27333333333333332</v>
      </c>
      <c r="L116" s="15"/>
    </row>
    <row r="117" spans="1:12" x14ac:dyDescent="0.35">
      <c r="A117" s="7" t="s">
        <v>27</v>
      </c>
      <c r="B117" s="29" t="s">
        <v>17</v>
      </c>
      <c r="C117" s="18" t="s">
        <v>139</v>
      </c>
      <c r="D117" s="18" t="s">
        <v>14</v>
      </c>
      <c r="E117" s="18" t="s">
        <v>16</v>
      </c>
      <c r="F117" s="18">
        <v>100</v>
      </c>
      <c r="G117" s="18">
        <v>8.1999999999999993</v>
      </c>
      <c r="H117" s="19">
        <f t="shared" si="4"/>
        <v>8.1999999999999993</v>
      </c>
      <c r="I117" s="20">
        <f t="shared" si="5"/>
        <v>0.7735849056603773</v>
      </c>
      <c r="J117" s="20">
        <f t="shared" si="6"/>
        <v>0.23428571428571426</v>
      </c>
      <c r="K117" s="28">
        <f t="shared" si="7"/>
        <v>0.27333333333333332</v>
      </c>
      <c r="L117" s="15"/>
    </row>
    <row r="118" spans="1:12" x14ac:dyDescent="0.35">
      <c r="A118" s="21" t="s">
        <v>28</v>
      </c>
      <c r="B118" s="30" t="s">
        <v>13</v>
      </c>
      <c r="C118" s="18" t="s">
        <v>216</v>
      </c>
      <c r="D118" s="18" t="s">
        <v>14</v>
      </c>
      <c r="E118" s="18" t="s">
        <v>19</v>
      </c>
      <c r="F118" s="18">
        <v>100</v>
      </c>
      <c r="G118" s="18">
        <v>8.1</v>
      </c>
      <c r="H118" s="19">
        <f t="shared" si="4"/>
        <v>8.1</v>
      </c>
      <c r="I118" s="20">
        <f t="shared" si="5"/>
        <v>0.76415094339622636</v>
      </c>
      <c r="J118" s="20">
        <f t="shared" si="6"/>
        <v>0.23142857142857143</v>
      </c>
      <c r="K118" s="28">
        <f t="shared" si="7"/>
        <v>0.26999999999999996</v>
      </c>
      <c r="L118" s="15"/>
    </row>
    <row r="119" spans="1:12" x14ac:dyDescent="0.35">
      <c r="A119" s="23" t="s">
        <v>26</v>
      </c>
      <c r="B119" s="29" t="s">
        <v>17</v>
      </c>
      <c r="C119" s="18" t="s">
        <v>116</v>
      </c>
      <c r="D119" s="18" t="s">
        <v>43</v>
      </c>
      <c r="E119" s="18" t="s">
        <v>16</v>
      </c>
      <c r="F119" s="18">
        <v>120</v>
      </c>
      <c r="G119" s="18">
        <v>8</v>
      </c>
      <c r="H119" s="19">
        <f t="shared" si="4"/>
        <v>9.6</v>
      </c>
      <c r="I119" s="20">
        <f t="shared" si="5"/>
        <v>0.75471698113207553</v>
      </c>
      <c r="J119" s="20">
        <f t="shared" si="6"/>
        <v>0.2742857142857143</v>
      </c>
      <c r="K119" s="28">
        <f t="shared" si="7"/>
        <v>0.32</v>
      </c>
      <c r="L119" s="15"/>
    </row>
    <row r="120" spans="1:12" x14ac:dyDescent="0.35">
      <c r="A120" s="23" t="s">
        <v>26</v>
      </c>
      <c r="B120" s="29" t="s">
        <v>17</v>
      </c>
      <c r="C120" s="18" t="s">
        <v>120</v>
      </c>
      <c r="D120" s="18" t="s">
        <v>14</v>
      </c>
      <c r="E120" s="18" t="s">
        <v>16</v>
      </c>
      <c r="F120" s="18">
        <v>100</v>
      </c>
      <c r="G120" s="18">
        <v>8</v>
      </c>
      <c r="H120" s="19">
        <f t="shared" si="4"/>
        <v>8</v>
      </c>
      <c r="I120" s="20">
        <f t="shared" si="5"/>
        <v>0.75471698113207553</v>
      </c>
      <c r="J120" s="20">
        <f t="shared" si="6"/>
        <v>0.22857142857142856</v>
      </c>
      <c r="K120" s="28">
        <f t="shared" si="7"/>
        <v>0.26666666666666666</v>
      </c>
      <c r="L120" s="15"/>
    </row>
    <row r="121" spans="1:12" x14ac:dyDescent="0.35">
      <c r="A121" s="23" t="s">
        <v>26</v>
      </c>
      <c r="B121" s="29" t="s">
        <v>17</v>
      </c>
      <c r="C121" s="18" t="s">
        <v>127</v>
      </c>
      <c r="D121" s="18" t="s">
        <v>14</v>
      </c>
      <c r="E121" s="18" t="s">
        <v>16</v>
      </c>
      <c r="F121" s="18">
        <v>100</v>
      </c>
      <c r="G121" s="18">
        <v>8</v>
      </c>
      <c r="H121" s="19">
        <f t="shared" si="4"/>
        <v>8</v>
      </c>
      <c r="I121" s="20">
        <f t="shared" si="5"/>
        <v>0.75471698113207553</v>
      </c>
      <c r="J121" s="20">
        <f t="shared" si="6"/>
        <v>0.22857142857142856</v>
      </c>
      <c r="K121" s="28">
        <f t="shared" si="7"/>
        <v>0.26666666666666666</v>
      </c>
      <c r="L121" s="15"/>
    </row>
    <row r="122" spans="1:12" x14ac:dyDescent="0.35">
      <c r="A122" s="26" t="s">
        <v>31</v>
      </c>
      <c r="B122" s="30" t="s">
        <v>13</v>
      </c>
      <c r="C122" s="18" t="s">
        <v>158</v>
      </c>
      <c r="D122" s="18" t="s">
        <v>14</v>
      </c>
      <c r="E122" s="18" t="s">
        <v>15</v>
      </c>
      <c r="F122" s="18">
        <v>90</v>
      </c>
      <c r="G122" s="18">
        <v>7.8</v>
      </c>
      <c r="H122" s="19">
        <f t="shared" si="4"/>
        <v>7.02</v>
      </c>
      <c r="I122" s="20">
        <f t="shared" si="5"/>
        <v>0.73584905660377364</v>
      </c>
      <c r="J122" s="20">
        <f t="shared" si="6"/>
        <v>0.20057142857142857</v>
      </c>
      <c r="K122" s="28">
        <f t="shared" si="7"/>
        <v>0.23399999999999999</v>
      </c>
      <c r="L122" s="15"/>
    </row>
    <row r="123" spans="1:12" x14ac:dyDescent="0.35">
      <c r="A123" s="7" t="s">
        <v>27</v>
      </c>
      <c r="B123" s="29" t="s">
        <v>17</v>
      </c>
      <c r="C123" s="18" t="s">
        <v>33</v>
      </c>
      <c r="D123" s="18" t="s">
        <v>14</v>
      </c>
      <c r="E123" s="18" t="s">
        <v>15</v>
      </c>
      <c r="F123" s="4">
        <v>100</v>
      </c>
      <c r="G123" s="4">
        <v>7.8</v>
      </c>
      <c r="H123" s="19">
        <f t="shared" si="4"/>
        <v>7.8</v>
      </c>
      <c r="I123" s="20">
        <f t="shared" si="5"/>
        <v>0.73584905660377364</v>
      </c>
      <c r="J123" s="20">
        <f t="shared" si="6"/>
        <v>0.22285714285714286</v>
      </c>
      <c r="K123" s="28">
        <f t="shared" si="7"/>
        <v>0.26</v>
      </c>
      <c r="L123" s="15"/>
    </row>
    <row r="124" spans="1:12" x14ac:dyDescent="0.35">
      <c r="A124" s="21" t="s">
        <v>28</v>
      </c>
      <c r="B124" s="30" t="s">
        <v>13</v>
      </c>
      <c r="C124" s="18" t="s">
        <v>218</v>
      </c>
      <c r="D124" s="18" t="s">
        <v>14</v>
      </c>
      <c r="E124" s="18" t="s">
        <v>19</v>
      </c>
      <c r="F124" s="18">
        <v>90</v>
      </c>
      <c r="G124" s="18">
        <v>7.7</v>
      </c>
      <c r="H124" s="19">
        <f t="shared" si="4"/>
        <v>6.93</v>
      </c>
      <c r="I124" s="20">
        <f t="shared" si="5"/>
        <v>0.7264150943396227</v>
      </c>
      <c r="J124" s="20">
        <f t="shared" si="6"/>
        <v>0.19799999999999998</v>
      </c>
      <c r="K124" s="28">
        <f t="shared" si="7"/>
        <v>0.23099999999999998</v>
      </c>
      <c r="L124" s="15"/>
    </row>
    <row r="125" spans="1:12" x14ac:dyDescent="0.35">
      <c r="A125" s="16" t="s">
        <v>21</v>
      </c>
      <c r="B125" s="29" t="s">
        <v>17</v>
      </c>
      <c r="C125" s="18" t="s">
        <v>76</v>
      </c>
      <c r="D125" s="18" t="s">
        <v>57</v>
      </c>
      <c r="E125" s="18" t="s">
        <v>15</v>
      </c>
      <c r="F125" s="18">
        <v>120</v>
      </c>
      <c r="G125" s="18">
        <v>7.4</v>
      </c>
      <c r="H125" s="19">
        <f t="shared" si="4"/>
        <v>8.8800000000000008</v>
      </c>
      <c r="I125" s="20">
        <f t="shared" si="5"/>
        <v>0.69811320754716988</v>
      </c>
      <c r="J125" s="20">
        <f t="shared" si="6"/>
        <v>0.25371428571428573</v>
      </c>
      <c r="K125" s="28">
        <f t="shared" si="7"/>
        <v>0.29600000000000004</v>
      </c>
      <c r="L125" s="15"/>
    </row>
    <row r="126" spans="1:12" x14ac:dyDescent="0.35">
      <c r="A126" s="26" t="s">
        <v>31</v>
      </c>
      <c r="B126" s="30" t="s">
        <v>13</v>
      </c>
      <c r="C126" s="18" t="s">
        <v>163</v>
      </c>
      <c r="D126" s="18" t="s">
        <v>57</v>
      </c>
      <c r="E126" s="18" t="s">
        <v>16</v>
      </c>
      <c r="F126" s="18">
        <v>120</v>
      </c>
      <c r="G126" s="18">
        <v>7.4</v>
      </c>
      <c r="H126" s="19">
        <f t="shared" si="4"/>
        <v>8.8800000000000008</v>
      </c>
      <c r="I126" s="20">
        <f t="shared" si="5"/>
        <v>0.69811320754716988</v>
      </c>
      <c r="J126" s="20">
        <f t="shared" si="6"/>
        <v>0.25371428571428573</v>
      </c>
      <c r="K126" s="28">
        <f t="shared" si="7"/>
        <v>0.29600000000000004</v>
      </c>
      <c r="L126" s="15"/>
    </row>
    <row r="127" spans="1:12" x14ac:dyDescent="0.35">
      <c r="A127" s="25" t="s">
        <v>18</v>
      </c>
      <c r="B127" s="30" t="s">
        <v>13</v>
      </c>
      <c r="C127" s="18" t="s">
        <v>158</v>
      </c>
      <c r="D127" s="18" t="s">
        <v>14</v>
      </c>
      <c r="E127" s="18" t="s">
        <v>16</v>
      </c>
      <c r="F127" s="18">
        <v>90</v>
      </c>
      <c r="G127" s="18">
        <v>7.3</v>
      </c>
      <c r="H127" s="19">
        <f t="shared" si="4"/>
        <v>6.5699999999999994</v>
      </c>
      <c r="I127" s="20">
        <f t="shared" si="5"/>
        <v>0.68867924528301883</v>
      </c>
      <c r="J127" s="20">
        <f t="shared" si="6"/>
        <v>0.18771428571428569</v>
      </c>
      <c r="K127" s="28">
        <f t="shared" si="7"/>
        <v>0.21899999999999997</v>
      </c>
      <c r="L127" s="15"/>
    </row>
    <row r="128" spans="1:12" x14ac:dyDescent="0.35">
      <c r="A128" s="16" t="s">
        <v>21</v>
      </c>
      <c r="B128" s="29" t="s">
        <v>17</v>
      </c>
      <c r="C128" s="18" t="s">
        <v>73</v>
      </c>
      <c r="D128" s="18" t="s">
        <v>14</v>
      </c>
      <c r="E128" s="18" t="s">
        <v>19</v>
      </c>
      <c r="F128" s="18">
        <v>80</v>
      </c>
      <c r="G128" s="18">
        <v>7.3</v>
      </c>
      <c r="H128" s="19">
        <f t="shared" si="4"/>
        <v>5.84</v>
      </c>
      <c r="I128" s="20">
        <f t="shared" si="5"/>
        <v>0.68867924528301883</v>
      </c>
      <c r="J128" s="20">
        <f t="shared" si="6"/>
        <v>0.16685714285714284</v>
      </c>
      <c r="K128" s="28">
        <f t="shared" si="7"/>
        <v>0.19466666666666665</v>
      </c>
      <c r="L128" s="15"/>
    </row>
    <row r="129" spans="1:12" x14ac:dyDescent="0.35">
      <c r="A129" s="42" t="s">
        <v>26</v>
      </c>
      <c r="B129" s="29" t="s">
        <v>17</v>
      </c>
      <c r="C129" s="18" t="s">
        <v>209</v>
      </c>
      <c r="D129" s="18" t="s">
        <v>14</v>
      </c>
      <c r="E129" s="18" t="s">
        <v>16</v>
      </c>
      <c r="F129" s="18">
        <v>90</v>
      </c>
      <c r="G129" s="18">
        <v>7.2</v>
      </c>
      <c r="H129" s="19">
        <f t="shared" si="4"/>
        <v>6.48</v>
      </c>
      <c r="I129" s="20">
        <f t="shared" si="5"/>
        <v>0.679245283018868</v>
      </c>
      <c r="J129" s="20">
        <f t="shared" si="6"/>
        <v>0.18514285714285716</v>
      </c>
      <c r="K129" s="28">
        <f t="shared" si="7"/>
        <v>0.21600000000000003</v>
      </c>
      <c r="L129" s="15"/>
    </row>
    <row r="130" spans="1:12" x14ac:dyDescent="0.35">
      <c r="A130" s="42" t="s">
        <v>26</v>
      </c>
      <c r="B130" s="29" t="s">
        <v>17</v>
      </c>
      <c r="C130" s="18" t="s">
        <v>119</v>
      </c>
      <c r="D130" s="18" t="s">
        <v>14</v>
      </c>
      <c r="E130" s="18" t="s">
        <v>16</v>
      </c>
      <c r="F130" s="18">
        <v>100</v>
      </c>
      <c r="G130" s="18">
        <v>7.1</v>
      </c>
      <c r="H130" s="19">
        <f t="shared" si="4"/>
        <v>7.1</v>
      </c>
      <c r="I130" s="20">
        <f t="shared" si="5"/>
        <v>0.66981132075471694</v>
      </c>
      <c r="J130" s="20">
        <f t="shared" si="6"/>
        <v>0.20285714285714285</v>
      </c>
      <c r="K130" s="28">
        <f t="shared" si="7"/>
        <v>0.23666666666666666</v>
      </c>
      <c r="L130" s="15"/>
    </row>
    <row r="131" spans="1:12" x14ac:dyDescent="0.35">
      <c r="A131" s="33" t="s">
        <v>27</v>
      </c>
      <c r="B131" s="29" t="s">
        <v>17</v>
      </c>
      <c r="C131" s="18" t="s">
        <v>128</v>
      </c>
      <c r="D131" s="18" t="s">
        <v>14</v>
      </c>
      <c r="E131" s="18" t="s">
        <v>16</v>
      </c>
      <c r="F131" s="18">
        <v>100</v>
      </c>
      <c r="G131" s="18">
        <v>7.1</v>
      </c>
      <c r="H131" s="19">
        <f t="shared" ref="H131:H194" si="8">SUM(G131)/100*F131</f>
        <v>7.1</v>
      </c>
      <c r="I131" s="20">
        <f t="shared" ref="I131:I194" si="9">SUM(G131/10.6)</f>
        <v>0.66981132075471694</v>
      </c>
      <c r="J131" s="20">
        <f t="shared" ref="J131:J194" si="10">SUM(H131/35)</f>
        <v>0.20285714285714285</v>
      </c>
      <c r="K131" s="28">
        <f t="shared" ref="K131:K194" si="11">SUM(H131/30)</f>
        <v>0.23666666666666666</v>
      </c>
      <c r="L131" s="15"/>
    </row>
    <row r="132" spans="1:12" x14ac:dyDescent="0.35">
      <c r="A132" s="44" t="s">
        <v>12</v>
      </c>
      <c r="B132" s="30" t="s">
        <v>13</v>
      </c>
      <c r="C132" s="18" t="s">
        <v>225</v>
      </c>
      <c r="D132" s="18" t="s">
        <v>14</v>
      </c>
      <c r="E132" s="18" t="s">
        <v>19</v>
      </c>
      <c r="F132" s="18">
        <v>100</v>
      </c>
      <c r="G132" s="18">
        <v>6.8</v>
      </c>
      <c r="H132" s="19">
        <f t="shared" si="8"/>
        <v>6.8000000000000007</v>
      </c>
      <c r="I132" s="20">
        <f t="shared" si="9"/>
        <v>0.64150943396226412</v>
      </c>
      <c r="J132" s="20">
        <f t="shared" si="10"/>
        <v>0.19428571428571431</v>
      </c>
      <c r="K132" s="28">
        <f t="shared" si="11"/>
        <v>0.22666666666666668</v>
      </c>
      <c r="L132" s="15"/>
    </row>
    <row r="133" spans="1:12" x14ac:dyDescent="0.35">
      <c r="A133" s="33" t="s">
        <v>27</v>
      </c>
      <c r="B133" s="29" t="s">
        <v>17</v>
      </c>
      <c r="C133" s="18" t="s">
        <v>143</v>
      </c>
      <c r="D133" s="18" t="s">
        <v>57</v>
      </c>
      <c r="E133" s="18" t="s">
        <v>15</v>
      </c>
      <c r="F133" s="18">
        <v>100</v>
      </c>
      <c r="G133" s="18">
        <v>6.8</v>
      </c>
      <c r="H133" s="19">
        <f t="shared" si="8"/>
        <v>6.8000000000000007</v>
      </c>
      <c r="I133" s="20">
        <f t="shared" si="9"/>
        <v>0.64150943396226412</v>
      </c>
      <c r="J133" s="20">
        <f t="shared" si="10"/>
        <v>0.19428571428571431</v>
      </c>
      <c r="K133" s="28">
        <f t="shared" si="11"/>
        <v>0.22666666666666668</v>
      </c>
      <c r="L133" s="15"/>
    </row>
    <row r="134" spans="1:12" x14ac:dyDescent="0.35">
      <c r="A134" s="41" t="s">
        <v>18</v>
      </c>
      <c r="B134" s="30" t="s">
        <v>13</v>
      </c>
      <c r="C134" s="18" t="s">
        <v>195</v>
      </c>
      <c r="D134" s="18" t="s">
        <v>14</v>
      </c>
      <c r="E134" s="18" t="s">
        <v>16</v>
      </c>
      <c r="F134" s="18">
        <v>100</v>
      </c>
      <c r="G134" s="18">
        <v>6.7</v>
      </c>
      <c r="H134" s="19">
        <f t="shared" si="8"/>
        <v>6.7</v>
      </c>
      <c r="I134" s="20">
        <f t="shared" si="9"/>
        <v>0.63207547169811329</v>
      </c>
      <c r="J134" s="20">
        <f t="shared" si="10"/>
        <v>0.19142857142857142</v>
      </c>
      <c r="K134" s="28">
        <f t="shared" si="11"/>
        <v>0.22333333333333333</v>
      </c>
      <c r="L134" s="15"/>
    </row>
    <row r="135" spans="1:12" x14ac:dyDescent="0.35">
      <c r="A135" s="43" t="s">
        <v>21</v>
      </c>
      <c r="B135" s="29" t="s">
        <v>17</v>
      </c>
      <c r="C135" s="18" t="s">
        <v>103</v>
      </c>
      <c r="D135" s="18" t="s">
        <v>57</v>
      </c>
      <c r="E135" s="18" t="s">
        <v>15</v>
      </c>
      <c r="F135" s="18">
        <v>120</v>
      </c>
      <c r="G135" s="18">
        <v>6.4</v>
      </c>
      <c r="H135" s="19">
        <f t="shared" si="8"/>
        <v>7.68</v>
      </c>
      <c r="I135" s="20">
        <f t="shared" si="9"/>
        <v>0.60377358490566047</v>
      </c>
      <c r="J135" s="20">
        <f t="shared" si="10"/>
        <v>0.21942857142857142</v>
      </c>
      <c r="K135" s="28">
        <f t="shared" si="11"/>
        <v>0.25600000000000001</v>
      </c>
      <c r="L135" s="15"/>
    </row>
    <row r="136" spans="1:12" x14ac:dyDescent="0.35">
      <c r="A136" s="42" t="s">
        <v>26</v>
      </c>
      <c r="B136" s="29" t="s">
        <v>17</v>
      </c>
      <c r="C136" s="18" t="s">
        <v>117</v>
      </c>
      <c r="D136" s="18" t="s">
        <v>14</v>
      </c>
      <c r="E136" s="18" t="s">
        <v>16</v>
      </c>
      <c r="F136" s="18">
        <v>120</v>
      </c>
      <c r="G136" s="18">
        <v>6.4</v>
      </c>
      <c r="H136" s="19">
        <f t="shared" si="8"/>
        <v>7.68</v>
      </c>
      <c r="I136" s="20">
        <f t="shared" si="9"/>
        <v>0.60377358490566047</v>
      </c>
      <c r="J136" s="20">
        <f t="shared" si="10"/>
        <v>0.21942857142857142</v>
      </c>
      <c r="K136" s="28">
        <f t="shared" si="11"/>
        <v>0.25600000000000001</v>
      </c>
      <c r="L136" s="15"/>
    </row>
    <row r="137" spans="1:12" x14ac:dyDescent="0.35">
      <c r="A137" s="43" t="s">
        <v>21</v>
      </c>
      <c r="B137" s="29" t="s">
        <v>17</v>
      </c>
      <c r="C137" s="18" t="s">
        <v>180</v>
      </c>
      <c r="D137" s="18" t="s">
        <v>14</v>
      </c>
      <c r="E137" s="18" t="s">
        <v>15</v>
      </c>
      <c r="F137" s="18">
        <v>120</v>
      </c>
      <c r="G137" s="18">
        <v>6.3</v>
      </c>
      <c r="H137" s="19">
        <f t="shared" si="8"/>
        <v>7.5600000000000005</v>
      </c>
      <c r="I137" s="20">
        <f t="shared" si="9"/>
        <v>0.59433962264150941</v>
      </c>
      <c r="J137" s="20">
        <f t="shared" si="10"/>
        <v>0.21600000000000003</v>
      </c>
      <c r="K137" s="28">
        <f t="shared" si="11"/>
        <v>0.252</v>
      </c>
      <c r="L137" s="15"/>
    </row>
    <row r="138" spans="1:12" x14ac:dyDescent="0.35">
      <c r="A138" s="44" t="s">
        <v>12</v>
      </c>
      <c r="B138" s="30" t="s">
        <v>13</v>
      </c>
      <c r="C138" s="18" t="s">
        <v>227</v>
      </c>
      <c r="D138" s="18" t="s">
        <v>14</v>
      </c>
      <c r="E138" s="18" t="s">
        <v>16</v>
      </c>
      <c r="F138" s="18">
        <v>100</v>
      </c>
      <c r="G138" s="18">
        <v>6.2</v>
      </c>
      <c r="H138" s="19">
        <f t="shared" si="8"/>
        <v>6.2</v>
      </c>
      <c r="I138" s="20">
        <f t="shared" si="9"/>
        <v>0.58490566037735847</v>
      </c>
      <c r="J138" s="20">
        <f t="shared" si="10"/>
        <v>0.17714285714285716</v>
      </c>
      <c r="K138" s="28">
        <f t="shared" si="11"/>
        <v>0.20666666666666667</v>
      </c>
      <c r="L138" s="15"/>
    </row>
    <row r="139" spans="1:12" x14ac:dyDescent="0.35">
      <c r="A139" s="11" t="s">
        <v>31</v>
      </c>
      <c r="B139" s="30" t="s">
        <v>13</v>
      </c>
      <c r="C139" s="18" t="s">
        <v>162</v>
      </c>
      <c r="D139" s="18" t="s">
        <v>14</v>
      </c>
      <c r="E139" s="18" t="s">
        <v>16</v>
      </c>
      <c r="F139" s="18">
        <v>120</v>
      </c>
      <c r="G139" s="18">
        <v>6.1</v>
      </c>
      <c r="H139" s="19">
        <f t="shared" si="8"/>
        <v>7.32</v>
      </c>
      <c r="I139" s="20">
        <f t="shared" si="9"/>
        <v>0.57547169811320753</v>
      </c>
      <c r="J139" s="20">
        <f t="shared" si="10"/>
        <v>0.20914285714285716</v>
      </c>
      <c r="K139" s="28">
        <f t="shared" si="11"/>
        <v>0.24400000000000002</v>
      </c>
      <c r="L139" s="15"/>
    </row>
    <row r="140" spans="1:12" x14ac:dyDescent="0.35">
      <c r="A140" s="37" t="s">
        <v>28</v>
      </c>
      <c r="B140" s="30" t="s">
        <v>13</v>
      </c>
      <c r="C140" s="18" t="s">
        <v>217</v>
      </c>
      <c r="D140" s="18" t="s">
        <v>14</v>
      </c>
      <c r="E140" s="18" t="s">
        <v>16</v>
      </c>
      <c r="F140" s="18">
        <v>70</v>
      </c>
      <c r="G140" s="18">
        <v>6</v>
      </c>
      <c r="H140" s="19">
        <f t="shared" si="8"/>
        <v>4.2</v>
      </c>
      <c r="I140" s="20">
        <f t="shared" si="9"/>
        <v>0.56603773584905659</v>
      </c>
      <c r="J140" s="20">
        <f t="shared" si="10"/>
        <v>0.12000000000000001</v>
      </c>
      <c r="K140" s="28">
        <f t="shared" si="11"/>
        <v>0.14000000000000001</v>
      </c>
      <c r="L140" s="15"/>
    </row>
    <row r="141" spans="1:12" x14ac:dyDescent="0.35">
      <c r="A141" s="43" t="s">
        <v>21</v>
      </c>
      <c r="B141" s="29" t="s">
        <v>17</v>
      </c>
      <c r="C141" s="18" t="s">
        <v>79</v>
      </c>
      <c r="D141" s="18" t="s">
        <v>57</v>
      </c>
      <c r="E141" s="18" t="s">
        <v>15</v>
      </c>
      <c r="F141" s="18">
        <v>120</v>
      </c>
      <c r="G141" s="18">
        <v>5.6</v>
      </c>
      <c r="H141" s="19">
        <f t="shared" si="8"/>
        <v>6.7199999999999989</v>
      </c>
      <c r="I141" s="20">
        <f t="shared" si="9"/>
        <v>0.52830188679245282</v>
      </c>
      <c r="J141" s="20">
        <f t="shared" si="10"/>
        <v>0.19199999999999998</v>
      </c>
      <c r="K141" s="28">
        <f t="shared" si="11"/>
        <v>0.22399999999999995</v>
      </c>
      <c r="L141" s="15"/>
    </row>
    <row r="142" spans="1:12" x14ac:dyDescent="0.35">
      <c r="A142" s="44" t="s">
        <v>12</v>
      </c>
      <c r="B142" s="30" t="s">
        <v>13</v>
      </c>
      <c r="C142" s="18" t="s">
        <v>223</v>
      </c>
      <c r="D142" s="18" t="s">
        <v>14</v>
      </c>
      <c r="E142" s="18" t="s">
        <v>16</v>
      </c>
      <c r="F142" s="18">
        <v>100</v>
      </c>
      <c r="G142" s="18">
        <v>5.5</v>
      </c>
      <c r="H142" s="19">
        <f t="shared" si="8"/>
        <v>5.5</v>
      </c>
      <c r="I142" s="20">
        <f t="shared" si="9"/>
        <v>0.51886792452830188</v>
      </c>
      <c r="J142" s="20">
        <f t="shared" si="10"/>
        <v>0.15714285714285714</v>
      </c>
      <c r="K142" s="28">
        <f t="shared" si="11"/>
        <v>0.18333333333333332</v>
      </c>
      <c r="L142" s="15"/>
    </row>
    <row r="143" spans="1:12" x14ac:dyDescent="0.35">
      <c r="A143" s="33" t="s">
        <v>27</v>
      </c>
      <c r="B143" s="29" t="s">
        <v>17</v>
      </c>
      <c r="C143" s="18" t="s">
        <v>138</v>
      </c>
      <c r="D143" s="18" t="s">
        <v>43</v>
      </c>
      <c r="E143" s="18" t="s">
        <v>15</v>
      </c>
      <c r="F143" s="18">
        <v>100</v>
      </c>
      <c r="G143" s="18">
        <v>5.2</v>
      </c>
      <c r="H143" s="19">
        <f t="shared" si="8"/>
        <v>5.2</v>
      </c>
      <c r="I143" s="20">
        <f t="shared" si="9"/>
        <v>0.49056603773584911</v>
      </c>
      <c r="J143" s="20">
        <f t="shared" si="10"/>
        <v>0.14857142857142858</v>
      </c>
      <c r="K143" s="28">
        <f t="shared" si="11"/>
        <v>0.17333333333333334</v>
      </c>
      <c r="L143" s="15"/>
    </row>
    <row r="144" spans="1:12" x14ac:dyDescent="0.35">
      <c r="A144" s="46" t="s">
        <v>22</v>
      </c>
      <c r="B144" s="29" t="s">
        <v>17</v>
      </c>
      <c r="C144" s="18" t="s">
        <v>137</v>
      </c>
      <c r="D144" s="18" t="s">
        <v>43</v>
      </c>
      <c r="E144" s="18" t="s">
        <v>19</v>
      </c>
      <c r="F144" s="18">
        <v>130</v>
      </c>
      <c r="G144" s="18">
        <v>5.0999999999999996</v>
      </c>
      <c r="H144" s="19">
        <f t="shared" si="8"/>
        <v>6.63</v>
      </c>
      <c r="I144" s="20">
        <f t="shared" si="9"/>
        <v>0.48113207547169812</v>
      </c>
      <c r="J144" s="20">
        <f t="shared" si="10"/>
        <v>0.18942857142857142</v>
      </c>
      <c r="K144" s="28">
        <f t="shared" si="11"/>
        <v>0.221</v>
      </c>
      <c r="L144" s="15"/>
    </row>
    <row r="145" spans="1:12" x14ac:dyDescent="0.35">
      <c r="A145" s="45" t="s">
        <v>23</v>
      </c>
      <c r="B145" s="31" t="s">
        <v>20</v>
      </c>
      <c r="C145" s="18" t="s">
        <v>179</v>
      </c>
      <c r="D145" s="18" t="s">
        <v>43</v>
      </c>
      <c r="E145" s="18" t="s">
        <v>24</v>
      </c>
      <c r="F145" s="18">
        <v>180</v>
      </c>
      <c r="G145" s="18">
        <v>4.5</v>
      </c>
      <c r="H145" s="19">
        <f t="shared" si="8"/>
        <v>8.1</v>
      </c>
      <c r="I145" s="20">
        <f t="shared" si="9"/>
        <v>0.42452830188679247</v>
      </c>
      <c r="J145" s="20">
        <f t="shared" si="10"/>
        <v>0.23142857142857143</v>
      </c>
      <c r="K145" s="28">
        <f t="shared" si="11"/>
        <v>0.26999999999999996</v>
      </c>
      <c r="L145" s="15"/>
    </row>
    <row r="146" spans="1:12" x14ac:dyDescent="0.35">
      <c r="A146" s="16" t="s">
        <v>21</v>
      </c>
      <c r="B146" s="29" t="s">
        <v>17</v>
      </c>
      <c r="C146" s="18" t="s">
        <v>104</v>
      </c>
      <c r="D146" s="18" t="s">
        <v>43</v>
      </c>
      <c r="E146" s="18" t="s">
        <v>15</v>
      </c>
      <c r="F146" s="18">
        <v>120</v>
      </c>
      <c r="G146" s="18">
        <v>4.4000000000000004</v>
      </c>
      <c r="H146" s="19">
        <f t="shared" si="8"/>
        <v>5.28</v>
      </c>
      <c r="I146" s="20">
        <f t="shared" si="9"/>
        <v>0.41509433962264158</v>
      </c>
      <c r="J146" s="20">
        <f t="shared" si="10"/>
        <v>0.15085714285714286</v>
      </c>
      <c r="K146" s="28">
        <f t="shared" si="11"/>
        <v>0.17600000000000002</v>
      </c>
      <c r="L146" s="15"/>
    </row>
    <row r="147" spans="1:12" x14ac:dyDescent="0.35">
      <c r="A147" s="7" t="s">
        <v>27</v>
      </c>
      <c r="B147" s="29" t="s">
        <v>17</v>
      </c>
      <c r="C147" s="18" t="s">
        <v>129</v>
      </c>
      <c r="D147" s="18" t="s">
        <v>43</v>
      </c>
      <c r="E147" s="18" t="s">
        <v>19</v>
      </c>
      <c r="F147" s="18">
        <v>130</v>
      </c>
      <c r="G147" s="18">
        <v>4.0999999999999996</v>
      </c>
      <c r="H147" s="19">
        <f t="shared" si="8"/>
        <v>5.3299999999999992</v>
      </c>
      <c r="I147" s="20">
        <f t="shared" si="9"/>
        <v>0.38679245283018865</v>
      </c>
      <c r="J147" s="20">
        <f t="shared" si="10"/>
        <v>0.15228571428571427</v>
      </c>
      <c r="K147" s="28">
        <f t="shared" si="11"/>
        <v>0.17766666666666664</v>
      </c>
      <c r="L147" s="15"/>
    </row>
    <row r="148" spans="1:12" x14ac:dyDescent="0.35">
      <c r="A148" s="16" t="s">
        <v>21</v>
      </c>
      <c r="B148" s="29" t="s">
        <v>17</v>
      </c>
      <c r="C148" s="18" t="s">
        <v>100</v>
      </c>
      <c r="D148" s="18" t="s">
        <v>43</v>
      </c>
      <c r="E148" s="18" t="s">
        <v>16</v>
      </c>
      <c r="F148" s="18">
        <v>100</v>
      </c>
      <c r="G148" s="18">
        <v>4</v>
      </c>
      <c r="H148" s="19">
        <f t="shared" si="8"/>
        <v>4</v>
      </c>
      <c r="I148" s="20">
        <f t="shared" si="9"/>
        <v>0.37735849056603776</v>
      </c>
      <c r="J148" s="20">
        <f t="shared" si="10"/>
        <v>0.11428571428571428</v>
      </c>
      <c r="K148" s="28">
        <f t="shared" si="11"/>
        <v>0.13333333333333333</v>
      </c>
      <c r="L148" s="15"/>
    </row>
    <row r="149" spans="1:12" x14ac:dyDescent="0.35">
      <c r="A149" s="27" t="s">
        <v>22</v>
      </c>
      <c r="B149" s="29" t="s">
        <v>17</v>
      </c>
      <c r="C149" s="18" t="s">
        <v>136</v>
      </c>
      <c r="D149" s="18" t="s">
        <v>43</v>
      </c>
      <c r="E149" s="18" t="s">
        <v>19</v>
      </c>
      <c r="F149" s="18">
        <v>130</v>
      </c>
      <c r="G149" s="18">
        <v>4</v>
      </c>
      <c r="H149" s="19">
        <f t="shared" si="8"/>
        <v>5.2</v>
      </c>
      <c r="I149" s="20">
        <f t="shared" si="9"/>
        <v>0.37735849056603776</v>
      </c>
      <c r="J149" s="20">
        <f t="shared" si="10"/>
        <v>0.14857142857142858</v>
      </c>
      <c r="K149" s="28">
        <f t="shared" si="11"/>
        <v>0.17333333333333334</v>
      </c>
      <c r="L149" s="15"/>
    </row>
    <row r="150" spans="1:12" x14ac:dyDescent="0.35">
      <c r="A150" s="27" t="s">
        <v>22</v>
      </c>
      <c r="B150" s="29" t="s">
        <v>17</v>
      </c>
      <c r="C150" s="18" t="s">
        <v>189</v>
      </c>
      <c r="D150" s="18" t="s">
        <v>43</v>
      </c>
      <c r="E150" s="18" t="s">
        <v>19</v>
      </c>
      <c r="F150" s="18">
        <v>130</v>
      </c>
      <c r="G150" s="18">
        <v>4</v>
      </c>
      <c r="H150" s="19">
        <f t="shared" si="8"/>
        <v>5.2</v>
      </c>
      <c r="I150" s="20">
        <f t="shared" si="9"/>
        <v>0.37735849056603776</v>
      </c>
      <c r="J150" s="20">
        <f t="shared" si="10"/>
        <v>0.14857142857142858</v>
      </c>
      <c r="K150" s="28">
        <f t="shared" si="11"/>
        <v>0.17333333333333334</v>
      </c>
      <c r="L150" s="15"/>
    </row>
    <row r="151" spans="1:12" x14ac:dyDescent="0.35">
      <c r="A151" s="27" t="s">
        <v>22</v>
      </c>
      <c r="B151" s="29" t="s">
        <v>17</v>
      </c>
      <c r="C151" s="18" t="s">
        <v>188</v>
      </c>
      <c r="D151" s="18" t="s">
        <v>43</v>
      </c>
      <c r="E151" s="18" t="s">
        <v>19</v>
      </c>
      <c r="F151" s="18">
        <v>130</v>
      </c>
      <c r="G151" s="18">
        <v>3.9</v>
      </c>
      <c r="H151" s="19">
        <f t="shared" si="8"/>
        <v>5.07</v>
      </c>
      <c r="I151" s="20">
        <f t="shared" si="9"/>
        <v>0.36792452830188682</v>
      </c>
      <c r="J151" s="20">
        <f t="shared" si="10"/>
        <v>0.14485714285714288</v>
      </c>
      <c r="K151" s="28">
        <f t="shared" si="11"/>
        <v>0.16900000000000001</v>
      </c>
      <c r="L151" s="15"/>
    </row>
    <row r="152" spans="1:12" x14ac:dyDescent="0.35">
      <c r="A152" s="7" t="s">
        <v>27</v>
      </c>
      <c r="B152" s="29" t="s">
        <v>17</v>
      </c>
      <c r="C152" s="18" t="s">
        <v>145</v>
      </c>
      <c r="D152" s="18" t="s">
        <v>43</v>
      </c>
      <c r="E152" s="18" t="s">
        <v>19</v>
      </c>
      <c r="F152" s="18">
        <v>130</v>
      </c>
      <c r="G152" s="18">
        <v>3.9</v>
      </c>
      <c r="H152" s="19">
        <f t="shared" si="8"/>
        <v>5.07</v>
      </c>
      <c r="I152" s="20">
        <f t="shared" si="9"/>
        <v>0.36792452830188682</v>
      </c>
      <c r="J152" s="20">
        <f t="shared" si="10"/>
        <v>0.14485714285714288</v>
      </c>
      <c r="K152" s="28">
        <f t="shared" si="11"/>
        <v>0.16900000000000001</v>
      </c>
      <c r="L152" s="15"/>
    </row>
    <row r="153" spans="1:12" x14ac:dyDescent="0.35">
      <c r="A153" s="16" t="s">
        <v>21</v>
      </c>
      <c r="B153" s="29" t="s">
        <v>17</v>
      </c>
      <c r="C153" s="18" t="s">
        <v>94</v>
      </c>
      <c r="D153" s="18" t="s">
        <v>43</v>
      </c>
      <c r="E153" s="18" t="s">
        <v>19</v>
      </c>
      <c r="F153" s="18">
        <v>130</v>
      </c>
      <c r="G153" s="18">
        <v>3.8</v>
      </c>
      <c r="H153" s="19">
        <f t="shared" si="8"/>
        <v>4.9399999999999995</v>
      </c>
      <c r="I153" s="20">
        <f t="shared" si="9"/>
        <v>0.35849056603773582</v>
      </c>
      <c r="J153" s="20">
        <f t="shared" si="10"/>
        <v>0.14114285714285713</v>
      </c>
      <c r="K153" s="28">
        <f t="shared" si="11"/>
        <v>0.16466666666666666</v>
      </c>
      <c r="L153" s="15"/>
    </row>
    <row r="154" spans="1:12" x14ac:dyDescent="0.35">
      <c r="A154" s="7" t="s">
        <v>27</v>
      </c>
      <c r="B154" s="29" t="s">
        <v>17</v>
      </c>
      <c r="C154" s="18" t="s">
        <v>132</v>
      </c>
      <c r="D154" s="18" t="s">
        <v>43</v>
      </c>
      <c r="E154" s="18" t="s">
        <v>19</v>
      </c>
      <c r="F154" s="18">
        <v>130</v>
      </c>
      <c r="G154" s="18">
        <v>3.8</v>
      </c>
      <c r="H154" s="19">
        <f t="shared" si="8"/>
        <v>4.9399999999999995</v>
      </c>
      <c r="I154" s="20">
        <f t="shared" si="9"/>
        <v>0.35849056603773582</v>
      </c>
      <c r="J154" s="20">
        <f t="shared" si="10"/>
        <v>0.14114285714285713</v>
      </c>
      <c r="K154" s="28">
        <f t="shared" si="11"/>
        <v>0.16466666666666666</v>
      </c>
      <c r="L154" s="15"/>
    </row>
    <row r="155" spans="1:12" x14ac:dyDescent="0.35">
      <c r="A155" s="21" t="s">
        <v>28</v>
      </c>
      <c r="B155" s="30" t="s">
        <v>13</v>
      </c>
      <c r="C155" s="18" t="s">
        <v>152</v>
      </c>
      <c r="D155" s="18" t="s">
        <v>43</v>
      </c>
      <c r="E155" s="18" t="s">
        <v>19</v>
      </c>
      <c r="F155" s="18">
        <v>130</v>
      </c>
      <c r="G155" s="18">
        <v>3.8</v>
      </c>
      <c r="H155" s="19">
        <f t="shared" si="8"/>
        <v>4.9399999999999995</v>
      </c>
      <c r="I155" s="20">
        <f t="shared" si="9"/>
        <v>0.35849056603773582</v>
      </c>
      <c r="J155" s="20">
        <f t="shared" si="10"/>
        <v>0.14114285714285713</v>
      </c>
      <c r="K155" s="28">
        <f t="shared" si="11"/>
        <v>0.16466666666666666</v>
      </c>
      <c r="L155" s="15"/>
    </row>
    <row r="156" spans="1:12" x14ac:dyDescent="0.35">
      <c r="A156" s="16" t="s">
        <v>21</v>
      </c>
      <c r="B156" s="29" t="s">
        <v>17</v>
      </c>
      <c r="C156" s="18" t="s">
        <v>175</v>
      </c>
      <c r="D156" s="18" t="s">
        <v>43</v>
      </c>
      <c r="E156" s="18" t="s">
        <v>19</v>
      </c>
      <c r="F156" s="18">
        <v>130</v>
      </c>
      <c r="G156" s="18">
        <v>3.6</v>
      </c>
      <c r="H156" s="19">
        <f t="shared" si="8"/>
        <v>4.6800000000000006</v>
      </c>
      <c r="I156" s="20">
        <f t="shared" si="9"/>
        <v>0.339622641509434</v>
      </c>
      <c r="J156" s="20">
        <f t="shared" si="10"/>
        <v>0.13371428571428573</v>
      </c>
      <c r="K156" s="28">
        <f t="shared" si="11"/>
        <v>0.15600000000000003</v>
      </c>
      <c r="L156" s="15"/>
    </row>
    <row r="157" spans="1:12" x14ac:dyDescent="0.35">
      <c r="A157" s="25" t="s">
        <v>18</v>
      </c>
      <c r="B157" s="30" t="s">
        <v>13</v>
      </c>
      <c r="C157" s="18" t="s">
        <v>192</v>
      </c>
      <c r="D157" s="18" t="s">
        <v>43</v>
      </c>
      <c r="E157" s="18" t="s">
        <v>19</v>
      </c>
      <c r="F157" s="18">
        <v>130</v>
      </c>
      <c r="G157" s="18">
        <v>3.5</v>
      </c>
      <c r="H157" s="19">
        <f t="shared" si="8"/>
        <v>4.5500000000000007</v>
      </c>
      <c r="I157" s="20">
        <f t="shared" si="9"/>
        <v>0.33018867924528306</v>
      </c>
      <c r="J157" s="20">
        <f t="shared" si="10"/>
        <v>0.13000000000000003</v>
      </c>
      <c r="K157" s="28">
        <f t="shared" si="11"/>
        <v>0.1516666666666667</v>
      </c>
      <c r="L157" s="15"/>
    </row>
    <row r="158" spans="1:12" x14ac:dyDescent="0.35">
      <c r="A158" s="26" t="s">
        <v>31</v>
      </c>
      <c r="B158" s="30" t="s">
        <v>13</v>
      </c>
      <c r="C158" s="18" t="s">
        <v>123</v>
      </c>
      <c r="D158" s="18" t="s">
        <v>43</v>
      </c>
      <c r="E158" s="18" t="s">
        <v>19</v>
      </c>
      <c r="F158" s="18">
        <v>130</v>
      </c>
      <c r="G158" s="18">
        <v>3.4</v>
      </c>
      <c r="H158" s="19">
        <f t="shared" si="8"/>
        <v>4.42</v>
      </c>
      <c r="I158" s="20">
        <f t="shared" si="9"/>
        <v>0.32075471698113206</v>
      </c>
      <c r="J158" s="20">
        <f t="shared" si="10"/>
        <v>0.12628571428571428</v>
      </c>
      <c r="K158" s="28">
        <f t="shared" si="11"/>
        <v>0.14733333333333334</v>
      </c>
      <c r="L158" s="15"/>
    </row>
    <row r="159" spans="1:12" x14ac:dyDescent="0.35">
      <c r="A159" s="26" t="s">
        <v>31</v>
      </c>
      <c r="B159" s="30" t="s">
        <v>13</v>
      </c>
      <c r="C159" s="18" t="s">
        <v>25</v>
      </c>
      <c r="D159" s="18" t="s">
        <v>43</v>
      </c>
      <c r="E159" s="18" t="s">
        <v>19</v>
      </c>
      <c r="F159" s="18">
        <v>130</v>
      </c>
      <c r="G159" s="18">
        <v>3.4</v>
      </c>
      <c r="H159" s="19">
        <f t="shared" si="8"/>
        <v>4.42</v>
      </c>
      <c r="I159" s="20">
        <f t="shared" si="9"/>
        <v>0.32075471698113206</v>
      </c>
      <c r="J159" s="20">
        <f t="shared" si="10"/>
        <v>0.12628571428571428</v>
      </c>
      <c r="K159" s="28">
        <f t="shared" si="11"/>
        <v>0.14733333333333334</v>
      </c>
      <c r="L159" s="15"/>
    </row>
    <row r="160" spans="1:12" x14ac:dyDescent="0.35">
      <c r="A160" s="21" t="s">
        <v>28</v>
      </c>
      <c r="B160" s="30" t="s">
        <v>13</v>
      </c>
      <c r="C160" s="18" t="s">
        <v>151</v>
      </c>
      <c r="D160" s="18" t="s">
        <v>43</v>
      </c>
      <c r="E160" s="18" t="s">
        <v>19</v>
      </c>
      <c r="F160" s="18">
        <v>130</v>
      </c>
      <c r="G160" s="18">
        <v>3.3</v>
      </c>
      <c r="H160" s="19">
        <f t="shared" si="8"/>
        <v>4.29</v>
      </c>
      <c r="I160" s="20">
        <f t="shared" si="9"/>
        <v>0.31132075471698112</v>
      </c>
      <c r="J160" s="20">
        <f t="shared" si="10"/>
        <v>0.12257142857142857</v>
      </c>
      <c r="K160" s="28">
        <f t="shared" si="11"/>
        <v>0.14299999999999999</v>
      </c>
      <c r="L160" s="15"/>
    </row>
    <row r="161" spans="1:12" x14ac:dyDescent="0.35">
      <c r="A161" s="16" t="s">
        <v>21</v>
      </c>
      <c r="B161" s="29" t="s">
        <v>17</v>
      </c>
      <c r="C161" s="18" t="s">
        <v>97</v>
      </c>
      <c r="D161" s="18" t="s">
        <v>43</v>
      </c>
      <c r="E161" s="18" t="s">
        <v>19</v>
      </c>
      <c r="F161" s="18">
        <v>130</v>
      </c>
      <c r="G161" s="18">
        <v>3.2</v>
      </c>
      <c r="H161" s="19">
        <f t="shared" si="8"/>
        <v>4.16</v>
      </c>
      <c r="I161" s="20">
        <f t="shared" si="9"/>
        <v>0.30188679245283023</v>
      </c>
      <c r="J161" s="20">
        <f t="shared" si="10"/>
        <v>0.11885714285714286</v>
      </c>
      <c r="K161" s="28">
        <f t="shared" si="11"/>
        <v>0.13866666666666666</v>
      </c>
      <c r="L161" s="15"/>
    </row>
    <row r="162" spans="1:12" x14ac:dyDescent="0.35">
      <c r="A162" s="16" t="s">
        <v>21</v>
      </c>
      <c r="B162" s="29" t="s">
        <v>17</v>
      </c>
      <c r="C162" s="18" t="s">
        <v>96</v>
      </c>
      <c r="D162" s="18" t="s">
        <v>43</v>
      </c>
      <c r="E162" s="18" t="s">
        <v>19</v>
      </c>
      <c r="F162" s="18">
        <v>130</v>
      </c>
      <c r="G162" s="18">
        <v>3.1</v>
      </c>
      <c r="H162" s="19">
        <f t="shared" si="8"/>
        <v>4.03</v>
      </c>
      <c r="I162" s="20">
        <f t="shared" si="9"/>
        <v>0.29245283018867924</v>
      </c>
      <c r="J162" s="20">
        <f t="shared" si="10"/>
        <v>0.11514285714285714</v>
      </c>
      <c r="K162" s="28">
        <f t="shared" si="11"/>
        <v>0.13433333333333333</v>
      </c>
      <c r="L162" s="15"/>
    </row>
    <row r="163" spans="1:12" x14ac:dyDescent="0.35">
      <c r="A163" s="7" t="s">
        <v>27</v>
      </c>
      <c r="B163" s="29" t="s">
        <v>17</v>
      </c>
      <c r="C163" s="18" t="s">
        <v>129</v>
      </c>
      <c r="D163" s="18" t="s">
        <v>43</v>
      </c>
      <c r="E163" s="18" t="s">
        <v>19</v>
      </c>
      <c r="F163" s="18">
        <v>130</v>
      </c>
      <c r="G163" s="18">
        <v>3.1</v>
      </c>
      <c r="H163" s="19">
        <f t="shared" si="8"/>
        <v>4.03</v>
      </c>
      <c r="I163" s="20">
        <f t="shared" si="9"/>
        <v>0.29245283018867924</v>
      </c>
      <c r="J163" s="20">
        <f t="shared" si="10"/>
        <v>0.11514285714285714</v>
      </c>
      <c r="K163" s="28">
        <f t="shared" si="11"/>
        <v>0.13433333333333333</v>
      </c>
      <c r="L163" s="15"/>
    </row>
    <row r="164" spans="1:12" x14ac:dyDescent="0.35">
      <c r="A164" s="7" t="s">
        <v>27</v>
      </c>
      <c r="B164" s="29" t="s">
        <v>17</v>
      </c>
      <c r="C164" s="18" t="s">
        <v>130</v>
      </c>
      <c r="D164" s="18" t="s">
        <v>43</v>
      </c>
      <c r="E164" s="18" t="s">
        <v>19</v>
      </c>
      <c r="F164" s="18">
        <v>130</v>
      </c>
      <c r="G164" s="18">
        <v>3.1</v>
      </c>
      <c r="H164" s="19">
        <f t="shared" si="8"/>
        <v>4.03</v>
      </c>
      <c r="I164" s="20">
        <f t="shared" si="9"/>
        <v>0.29245283018867924</v>
      </c>
      <c r="J164" s="20">
        <f t="shared" si="10"/>
        <v>0.11514285714285714</v>
      </c>
      <c r="K164" s="28">
        <f t="shared" si="11"/>
        <v>0.13433333333333333</v>
      </c>
      <c r="L164" s="15"/>
    </row>
    <row r="165" spans="1:12" x14ac:dyDescent="0.35">
      <c r="A165" s="7" t="s">
        <v>27</v>
      </c>
      <c r="B165" s="29" t="s">
        <v>17</v>
      </c>
      <c r="C165" s="18" t="s">
        <v>144</v>
      </c>
      <c r="D165" s="18" t="s">
        <v>43</v>
      </c>
      <c r="E165" s="18" t="s">
        <v>19</v>
      </c>
      <c r="F165" s="18">
        <v>130</v>
      </c>
      <c r="G165" s="18">
        <v>3.1</v>
      </c>
      <c r="H165" s="19">
        <f t="shared" si="8"/>
        <v>4.03</v>
      </c>
      <c r="I165" s="20">
        <f t="shared" si="9"/>
        <v>0.29245283018867924</v>
      </c>
      <c r="J165" s="20">
        <f t="shared" si="10"/>
        <v>0.11514285714285714</v>
      </c>
      <c r="K165" s="28">
        <f t="shared" si="11"/>
        <v>0.13433333333333333</v>
      </c>
      <c r="L165" s="15"/>
    </row>
    <row r="166" spans="1:12" x14ac:dyDescent="0.35">
      <c r="A166" s="17" t="s">
        <v>29</v>
      </c>
      <c r="B166" s="30" t="s">
        <v>13</v>
      </c>
      <c r="C166" s="18" t="s">
        <v>58</v>
      </c>
      <c r="D166" s="18" t="s">
        <v>57</v>
      </c>
      <c r="E166" s="18" t="s">
        <v>16</v>
      </c>
      <c r="F166" s="18">
        <v>100</v>
      </c>
      <c r="G166" s="18">
        <v>3.1</v>
      </c>
      <c r="H166" s="19">
        <f t="shared" si="8"/>
        <v>3.1</v>
      </c>
      <c r="I166" s="20">
        <f t="shared" si="9"/>
        <v>0.29245283018867924</v>
      </c>
      <c r="J166" s="20">
        <f t="shared" si="10"/>
        <v>8.8571428571428579E-2</v>
      </c>
      <c r="K166" s="28">
        <f t="shared" si="11"/>
        <v>0.10333333333333333</v>
      </c>
      <c r="L166" s="15"/>
    </row>
    <row r="167" spans="1:12" x14ac:dyDescent="0.35">
      <c r="A167" s="22" t="s">
        <v>12</v>
      </c>
      <c r="B167" s="30" t="s">
        <v>13</v>
      </c>
      <c r="C167" s="18" t="s">
        <v>93</v>
      </c>
      <c r="D167" s="18" t="s">
        <v>43</v>
      </c>
      <c r="E167" s="18" t="s">
        <v>19</v>
      </c>
      <c r="F167" s="18">
        <v>130</v>
      </c>
      <c r="G167" s="18">
        <v>3</v>
      </c>
      <c r="H167" s="19">
        <f t="shared" si="8"/>
        <v>3.9</v>
      </c>
      <c r="I167" s="20">
        <f t="shared" si="9"/>
        <v>0.28301886792452829</v>
      </c>
      <c r="J167" s="20">
        <f t="shared" si="10"/>
        <v>0.11142857142857143</v>
      </c>
      <c r="K167" s="28">
        <f t="shared" si="11"/>
        <v>0.13</v>
      </c>
      <c r="L167" s="15"/>
    </row>
    <row r="168" spans="1:12" x14ac:dyDescent="0.35">
      <c r="A168" s="16" t="s">
        <v>21</v>
      </c>
      <c r="B168" s="29" t="s">
        <v>17</v>
      </c>
      <c r="C168" s="18" t="s">
        <v>98</v>
      </c>
      <c r="D168" s="18" t="s">
        <v>43</v>
      </c>
      <c r="E168" s="18" t="s">
        <v>19</v>
      </c>
      <c r="F168" s="18">
        <v>130</v>
      </c>
      <c r="G168" s="18">
        <v>3</v>
      </c>
      <c r="H168" s="19">
        <f t="shared" si="8"/>
        <v>3.9</v>
      </c>
      <c r="I168" s="20">
        <f t="shared" si="9"/>
        <v>0.28301886792452829</v>
      </c>
      <c r="J168" s="20">
        <f t="shared" si="10"/>
        <v>0.11142857142857143</v>
      </c>
      <c r="K168" s="28">
        <f t="shared" si="11"/>
        <v>0.13</v>
      </c>
      <c r="L168" s="15"/>
    </row>
    <row r="169" spans="1:12" x14ac:dyDescent="0.35">
      <c r="A169" s="27" t="s">
        <v>22</v>
      </c>
      <c r="B169" s="29" t="s">
        <v>17</v>
      </c>
      <c r="C169" s="18" t="s">
        <v>135</v>
      </c>
      <c r="D169" s="18" t="s">
        <v>43</v>
      </c>
      <c r="E169" s="18" t="s">
        <v>19</v>
      </c>
      <c r="F169" s="18">
        <v>130</v>
      </c>
      <c r="G169" s="18">
        <v>3</v>
      </c>
      <c r="H169" s="19">
        <f t="shared" si="8"/>
        <v>3.9</v>
      </c>
      <c r="I169" s="20">
        <f t="shared" si="9"/>
        <v>0.28301886792452829</v>
      </c>
      <c r="J169" s="20">
        <f t="shared" si="10"/>
        <v>0.11142857142857143</v>
      </c>
      <c r="K169" s="28">
        <f t="shared" si="11"/>
        <v>0.13</v>
      </c>
      <c r="L169" s="15"/>
    </row>
    <row r="170" spans="1:12" x14ac:dyDescent="0.35">
      <c r="A170" s="24" t="s">
        <v>23</v>
      </c>
      <c r="B170" s="31" t="s">
        <v>20</v>
      </c>
      <c r="C170" s="18" t="s">
        <v>177</v>
      </c>
      <c r="D170" s="18" t="s">
        <v>43</v>
      </c>
      <c r="E170" s="18" t="s">
        <v>24</v>
      </c>
      <c r="F170" s="18">
        <v>180</v>
      </c>
      <c r="G170" s="18">
        <v>3</v>
      </c>
      <c r="H170" s="19">
        <f t="shared" si="8"/>
        <v>5.3999999999999995</v>
      </c>
      <c r="I170" s="20">
        <f t="shared" si="9"/>
        <v>0.28301886792452829</v>
      </c>
      <c r="J170" s="20">
        <f t="shared" si="10"/>
        <v>0.15428571428571428</v>
      </c>
      <c r="K170" s="28">
        <f t="shared" si="11"/>
        <v>0.18</v>
      </c>
      <c r="L170" s="15"/>
    </row>
    <row r="171" spans="1:12" x14ac:dyDescent="0.35">
      <c r="A171" s="24" t="s">
        <v>23</v>
      </c>
      <c r="B171" s="31" t="s">
        <v>20</v>
      </c>
      <c r="C171" s="18" t="s">
        <v>42</v>
      </c>
      <c r="D171" s="18" t="s">
        <v>43</v>
      </c>
      <c r="E171" s="18" t="s">
        <v>19</v>
      </c>
      <c r="F171" s="18">
        <v>130</v>
      </c>
      <c r="G171" s="18">
        <v>3</v>
      </c>
      <c r="H171" s="19">
        <f t="shared" si="8"/>
        <v>3.9</v>
      </c>
      <c r="I171" s="20">
        <f t="shared" si="9"/>
        <v>0.28301886792452829</v>
      </c>
      <c r="J171" s="20">
        <f t="shared" si="10"/>
        <v>0.11142857142857143</v>
      </c>
      <c r="K171" s="28">
        <f t="shared" si="11"/>
        <v>0.13</v>
      </c>
      <c r="L171" s="15"/>
    </row>
    <row r="172" spans="1:12" x14ac:dyDescent="0.35">
      <c r="A172" s="23" t="s">
        <v>26</v>
      </c>
      <c r="B172" s="29" t="s">
        <v>17</v>
      </c>
      <c r="C172" s="18" t="s">
        <v>124</v>
      </c>
      <c r="D172" s="18" t="s">
        <v>43</v>
      </c>
      <c r="E172" s="18" t="s">
        <v>19</v>
      </c>
      <c r="F172" s="18">
        <v>130</v>
      </c>
      <c r="G172" s="18">
        <v>3</v>
      </c>
      <c r="H172" s="19">
        <f t="shared" si="8"/>
        <v>3.9</v>
      </c>
      <c r="I172" s="20">
        <f t="shared" si="9"/>
        <v>0.28301886792452829</v>
      </c>
      <c r="J172" s="20">
        <f t="shared" si="10"/>
        <v>0.11142857142857143</v>
      </c>
      <c r="K172" s="28">
        <f t="shared" si="11"/>
        <v>0.13</v>
      </c>
      <c r="L172" s="15"/>
    </row>
    <row r="173" spans="1:12" x14ac:dyDescent="0.35">
      <c r="A173" s="41" t="s">
        <v>18</v>
      </c>
      <c r="B173" s="30" t="s">
        <v>13</v>
      </c>
      <c r="C173" s="18" t="s">
        <v>191</v>
      </c>
      <c r="D173" s="18" t="s">
        <v>43</v>
      </c>
      <c r="E173" s="18" t="s">
        <v>19</v>
      </c>
      <c r="F173" s="18">
        <v>130</v>
      </c>
      <c r="G173" s="18">
        <v>2.9</v>
      </c>
      <c r="H173" s="19">
        <f t="shared" si="8"/>
        <v>3.7699999999999996</v>
      </c>
      <c r="I173" s="20">
        <f t="shared" si="9"/>
        <v>0.27358490566037735</v>
      </c>
      <c r="J173" s="20">
        <f t="shared" si="10"/>
        <v>0.10771428571428571</v>
      </c>
      <c r="K173" s="28">
        <f t="shared" si="11"/>
        <v>0.12566666666666665</v>
      </c>
      <c r="L173" s="15"/>
    </row>
    <row r="174" spans="1:12" x14ac:dyDescent="0.35">
      <c r="A174" s="43" t="s">
        <v>21</v>
      </c>
      <c r="B174" s="29" t="s">
        <v>17</v>
      </c>
      <c r="C174" s="18" t="s">
        <v>83</v>
      </c>
      <c r="D174" s="18" t="s">
        <v>43</v>
      </c>
      <c r="E174" s="18" t="s">
        <v>19</v>
      </c>
      <c r="F174" s="18">
        <v>130</v>
      </c>
      <c r="G174" s="18">
        <v>2.9</v>
      </c>
      <c r="H174" s="19">
        <f t="shared" si="8"/>
        <v>3.7699999999999996</v>
      </c>
      <c r="I174" s="20">
        <f t="shared" si="9"/>
        <v>0.27358490566037735</v>
      </c>
      <c r="J174" s="20">
        <f t="shared" si="10"/>
        <v>0.10771428571428571</v>
      </c>
      <c r="K174" s="28">
        <f t="shared" si="11"/>
        <v>0.12566666666666665</v>
      </c>
      <c r="L174" s="15"/>
    </row>
    <row r="175" spans="1:12" x14ac:dyDescent="0.35">
      <c r="A175" s="43" t="s">
        <v>21</v>
      </c>
      <c r="B175" s="29" t="s">
        <v>17</v>
      </c>
      <c r="C175" s="18" t="s">
        <v>88</v>
      </c>
      <c r="D175" s="18" t="s">
        <v>43</v>
      </c>
      <c r="E175" s="18" t="s">
        <v>19</v>
      </c>
      <c r="F175" s="18">
        <v>130</v>
      </c>
      <c r="G175" s="18">
        <v>2.9</v>
      </c>
      <c r="H175" s="19">
        <f t="shared" si="8"/>
        <v>3.7699999999999996</v>
      </c>
      <c r="I175" s="20">
        <f t="shared" si="9"/>
        <v>0.27358490566037735</v>
      </c>
      <c r="J175" s="20">
        <f t="shared" si="10"/>
        <v>0.10771428571428571</v>
      </c>
      <c r="K175" s="28">
        <f t="shared" si="11"/>
        <v>0.12566666666666665</v>
      </c>
      <c r="L175" s="15"/>
    </row>
    <row r="176" spans="1:12" x14ac:dyDescent="0.35">
      <c r="A176" s="23" t="s">
        <v>26</v>
      </c>
      <c r="B176" s="29" t="s">
        <v>17</v>
      </c>
      <c r="C176" s="18" t="s">
        <v>115</v>
      </c>
      <c r="D176" s="18" t="s">
        <v>14</v>
      </c>
      <c r="E176" s="18" t="s">
        <v>16</v>
      </c>
      <c r="F176" s="18">
        <v>120</v>
      </c>
      <c r="G176" s="18">
        <v>2.9</v>
      </c>
      <c r="H176" s="19">
        <f t="shared" si="8"/>
        <v>3.4799999999999995</v>
      </c>
      <c r="I176" s="20">
        <f t="shared" si="9"/>
        <v>0.27358490566037735</v>
      </c>
      <c r="J176" s="20">
        <f t="shared" si="10"/>
        <v>9.9428571428571422E-2</v>
      </c>
      <c r="K176" s="28">
        <f t="shared" si="11"/>
        <v>0.11599999999999998</v>
      </c>
      <c r="L176" s="15"/>
    </row>
    <row r="177" spans="1:12" x14ac:dyDescent="0.35">
      <c r="A177" s="21" t="s">
        <v>28</v>
      </c>
      <c r="B177" s="30" t="s">
        <v>13</v>
      </c>
      <c r="C177" s="18" t="s">
        <v>153</v>
      </c>
      <c r="D177" s="18" t="s">
        <v>43</v>
      </c>
      <c r="E177" s="18" t="s">
        <v>19</v>
      </c>
      <c r="F177" s="18">
        <v>130</v>
      </c>
      <c r="G177" s="18">
        <v>2.9</v>
      </c>
      <c r="H177" s="19">
        <f t="shared" si="8"/>
        <v>3.7699999999999996</v>
      </c>
      <c r="I177" s="20">
        <f t="shared" si="9"/>
        <v>0.27358490566037735</v>
      </c>
      <c r="J177" s="20">
        <f t="shared" si="10"/>
        <v>0.10771428571428571</v>
      </c>
      <c r="K177" s="28">
        <f t="shared" si="11"/>
        <v>0.12566666666666665</v>
      </c>
      <c r="L177" s="15"/>
    </row>
    <row r="178" spans="1:12" x14ac:dyDescent="0.35">
      <c r="A178" s="16" t="s">
        <v>21</v>
      </c>
      <c r="B178" s="29" t="s">
        <v>17</v>
      </c>
      <c r="C178" s="18" t="s">
        <v>87</v>
      </c>
      <c r="D178" s="18" t="s">
        <v>43</v>
      </c>
      <c r="E178" s="18" t="s">
        <v>19</v>
      </c>
      <c r="F178" s="18">
        <v>130</v>
      </c>
      <c r="G178" s="18">
        <v>2.8</v>
      </c>
      <c r="H178" s="19">
        <f t="shared" si="8"/>
        <v>3.6399999999999997</v>
      </c>
      <c r="I178" s="20">
        <f t="shared" si="9"/>
        <v>0.26415094339622641</v>
      </c>
      <c r="J178" s="20">
        <f t="shared" si="10"/>
        <v>0.104</v>
      </c>
      <c r="K178" s="28">
        <f t="shared" si="11"/>
        <v>0.12133333333333332</v>
      </c>
      <c r="L178" s="15"/>
    </row>
    <row r="179" spans="1:12" x14ac:dyDescent="0.35">
      <c r="A179" s="21" t="s">
        <v>28</v>
      </c>
      <c r="B179" s="30" t="s">
        <v>13</v>
      </c>
      <c r="C179" s="18" t="s">
        <v>150</v>
      </c>
      <c r="D179" s="18" t="s">
        <v>43</v>
      </c>
      <c r="E179" s="18" t="s">
        <v>19</v>
      </c>
      <c r="F179" s="18">
        <v>130</v>
      </c>
      <c r="G179" s="18">
        <v>2.8</v>
      </c>
      <c r="H179" s="19">
        <f t="shared" si="8"/>
        <v>3.6399999999999997</v>
      </c>
      <c r="I179" s="20">
        <f t="shared" si="9"/>
        <v>0.26415094339622641</v>
      </c>
      <c r="J179" s="20">
        <f t="shared" si="10"/>
        <v>0.104</v>
      </c>
      <c r="K179" s="28">
        <f t="shared" si="11"/>
        <v>0.12133333333333332</v>
      </c>
      <c r="L179" s="15"/>
    </row>
    <row r="180" spans="1:12" x14ac:dyDescent="0.35">
      <c r="A180" s="44" t="s">
        <v>12</v>
      </c>
      <c r="B180" s="30" t="s">
        <v>13</v>
      </c>
      <c r="C180" s="18" t="s">
        <v>25</v>
      </c>
      <c r="D180" s="18" t="s">
        <v>43</v>
      </c>
      <c r="E180" s="18" t="s">
        <v>19</v>
      </c>
      <c r="F180" s="18">
        <v>130</v>
      </c>
      <c r="G180" s="18">
        <v>2.7</v>
      </c>
      <c r="H180" s="19">
        <f t="shared" si="8"/>
        <v>3.5100000000000002</v>
      </c>
      <c r="I180" s="20">
        <f t="shared" si="9"/>
        <v>0.25471698113207547</v>
      </c>
      <c r="J180" s="20">
        <f t="shared" si="10"/>
        <v>0.1002857142857143</v>
      </c>
      <c r="K180" s="28">
        <f t="shared" si="11"/>
        <v>0.11700000000000001</v>
      </c>
      <c r="L180" s="15"/>
    </row>
    <row r="181" spans="1:12" x14ac:dyDescent="0.35">
      <c r="A181" s="37" t="s">
        <v>28</v>
      </c>
      <c r="B181" s="30" t="s">
        <v>13</v>
      </c>
      <c r="C181" s="18" t="s">
        <v>215</v>
      </c>
      <c r="D181" s="18" t="s">
        <v>14</v>
      </c>
      <c r="E181" s="18" t="s">
        <v>16</v>
      </c>
      <c r="F181" s="18">
        <v>70</v>
      </c>
      <c r="G181" s="18">
        <v>2.7</v>
      </c>
      <c r="H181" s="19">
        <f t="shared" si="8"/>
        <v>1.8900000000000001</v>
      </c>
      <c r="I181" s="20">
        <f t="shared" si="9"/>
        <v>0.25471698113207547</v>
      </c>
      <c r="J181" s="20">
        <f t="shared" si="10"/>
        <v>5.4000000000000006E-2</v>
      </c>
      <c r="K181" s="28">
        <f t="shared" si="11"/>
        <v>6.3E-2</v>
      </c>
      <c r="L181" s="15"/>
    </row>
    <row r="182" spans="1:12" x14ac:dyDescent="0.35">
      <c r="A182" s="41" t="s">
        <v>18</v>
      </c>
      <c r="B182" s="30" t="s">
        <v>13</v>
      </c>
      <c r="C182" s="18" t="s">
        <v>25</v>
      </c>
      <c r="D182" s="18" t="s">
        <v>43</v>
      </c>
      <c r="E182" s="18" t="s">
        <v>19</v>
      </c>
      <c r="F182" s="18">
        <v>130</v>
      </c>
      <c r="G182" s="18">
        <v>2.6</v>
      </c>
      <c r="H182" s="19">
        <f t="shared" si="8"/>
        <v>3.3800000000000003</v>
      </c>
      <c r="I182" s="20">
        <f t="shared" si="9"/>
        <v>0.24528301886792456</v>
      </c>
      <c r="J182" s="20">
        <f t="shared" si="10"/>
        <v>9.6571428571428586E-2</v>
      </c>
      <c r="K182" s="28">
        <f t="shared" si="11"/>
        <v>0.11266666666666668</v>
      </c>
      <c r="L182" s="15"/>
    </row>
    <row r="183" spans="1:12" x14ac:dyDescent="0.35">
      <c r="A183" s="17" t="s">
        <v>29</v>
      </c>
      <c r="B183" s="30" t="s">
        <v>13</v>
      </c>
      <c r="C183" s="18" t="s">
        <v>59</v>
      </c>
      <c r="D183" s="18" t="s">
        <v>43</v>
      </c>
      <c r="E183" s="18" t="s">
        <v>19</v>
      </c>
      <c r="F183" s="18">
        <v>130</v>
      </c>
      <c r="G183" s="18">
        <v>2.6</v>
      </c>
      <c r="H183" s="19">
        <f t="shared" si="8"/>
        <v>3.3800000000000003</v>
      </c>
      <c r="I183" s="20">
        <f t="shared" si="9"/>
        <v>0.24528301886792456</v>
      </c>
      <c r="J183" s="20">
        <f t="shared" si="10"/>
        <v>9.6571428571428586E-2</v>
      </c>
      <c r="K183" s="28">
        <f t="shared" si="11"/>
        <v>0.11266666666666668</v>
      </c>
      <c r="L183" s="15"/>
    </row>
    <row r="184" spans="1:12" x14ac:dyDescent="0.35">
      <c r="A184" s="16" t="s">
        <v>21</v>
      </c>
      <c r="B184" s="29" t="s">
        <v>17</v>
      </c>
      <c r="C184" s="18" t="s">
        <v>89</v>
      </c>
      <c r="D184" s="18" t="s">
        <v>43</v>
      </c>
      <c r="E184" s="18" t="s">
        <v>19</v>
      </c>
      <c r="F184" s="18">
        <v>130</v>
      </c>
      <c r="G184" s="18">
        <v>2.5</v>
      </c>
      <c r="H184" s="19">
        <f t="shared" si="8"/>
        <v>3.25</v>
      </c>
      <c r="I184" s="20">
        <f t="shared" si="9"/>
        <v>0.23584905660377359</v>
      </c>
      <c r="J184" s="20">
        <f t="shared" si="10"/>
        <v>9.285714285714286E-2</v>
      </c>
      <c r="K184" s="28">
        <f t="shared" si="11"/>
        <v>0.10833333333333334</v>
      </c>
      <c r="L184" s="15"/>
    </row>
    <row r="185" spans="1:12" x14ac:dyDescent="0.35">
      <c r="A185" s="16" t="s">
        <v>21</v>
      </c>
      <c r="B185" s="29" t="s">
        <v>17</v>
      </c>
      <c r="C185" s="18" t="s">
        <v>90</v>
      </c>
      <c r="D185" s="18" t="s">
        <v>43</v>
      </c>
      <c r="E185" s="18" t="s">
        <v>19</v>
      </c>
      <c r="F185" s="18">
        <v>130</v>
      </c>
      <c r="G185" s="18">
        <v>2.5</v>
      </c>
      <c r="H185" s="19">
        <f t="shared" si="8"/>
        <v>3.25</v>
      </c>
      <c r="I185" s="20">
        <f t="shared" si="9"/>
        <v>0.23584905660377359</v>
      </c>
      <c r="J185" s="20">
        <f t="shared" si="10"/>
        <v>9.285714285714286E-2</v>
      </c>
      <c r="K185" s="28">
        <f t="shared" si="11"/>
        <v>0.10833333333333334</v>
      </c>
      <c r="L185" s="15"/>
    </row>
    <row r="186" spans="1:12" x14ac:dyDescent="0.35">
      <c r="A186" s="16" t="s">
        <v>21</v>
      </c>
      <c r="B186" s="29" t="s">
        <v>17</v>
      </c>
      <c r="C186" s="18" t="s">
        <v>174</v>
      </c>
      <c r="D186" s="18" t="s">
        <v>43</v>
      </c>
      <c r="E186" s="18" t="s">
        <v>16</v>
      </c>
      <c r="F186" s="18">
        <v>100</v>
      </c>
      <c r="G186" s="18">
        <v>2.5</v>
      </c>
      <c r="H186" s="19">
        <f t="shared" si="8"/>
        <v>2.5</v>
      </c>
      <c r="I186" s="20">
        <f t="shared" si="9"/>
        <v>0.23584905660377359</v>
      </c>
      <c r="J186" s="20">
        <f t="shared" si="10"/>
        <v>7.1428571428571425E-2</v>
      </c>
      <c r="K186" s="28">
        <f t="shared" si="11"/>
        <v>8.3333333333333329E-2</v>
      </c>
      <c r="L186" s="15"/>
    </row>
    <row r="187" spans="1:12" x14ac:dyDescent="0.35">
      <c r="A187" s="24" t="s">
        <v>23</v>
      </c>
      <c r="B187" s="31" t="s">
        <v>20</v>
      </c>
      <c r="C187" s="18" t="s">
        <v>45</v>
      </c>
      <c r="D187" s="18" t="s">
        <v>43</v>
      </c>
      <c r="E187" s="18" t="s">
        <v>24</v>
      </c>
      <c r="F187" s="18">
        <v>180</v>
      </c>
      <c r="G187" s="18">
        <v>2.5</v>
      </c>
      <c r="H187" s="19">
        <f t="shared" si="8"/>
        <v>4.5</v>
      </c>
      <c r="I187" s="20">
        <f t="shared" si="9"/>
        <v>0.23584905660377359</v>
      </c>
      <c r="J187" s="20">
        <f t="shared" si="10"/>
        <v>0.12857142857142856</v>
      </c>
      <c r="K187" s="28">
        <f t="shared" si="11"/>
        <v>0.15</v>
      </c>
      <c r="L187" s="15"/>
    </row>
    <row r="188" spans="1:12" x14ac:dyDescent="0.35">
      <c r="A188" s="24" t="s">
        <v>23</v>
      </c>
      <c r="B188" s="31" t="s">
        <v>20</v>
      </c>
      <c r="C188" s="18" t="s">
        <v>44</v>
      </c>
      <c r="D188" s="18" t="s">
        <v>43</v>
      </c>
      <c r="E188" s="18" t="s">
        <v>19</v>
      </c>
      <c r="F188" s="18">
        <v>130</v>
      </c>
      <c r="G188" s="18">
        <v>2.5</v>
      </c>
      <c r="H188" s="19">
        <f t="shared" si="8"/>
        <v>3.25</v>
      </c>
      <c r="I188" s="20">
        <f t="shared" si="9"/>
        <v>0.23584905660377359</v>
      </c>
      <c r="J188" s="20">
        <f t="shared" si="10"/>
        <v>9.285714285714286E-2</v>
      </c>
      <c r="K188" s="28">
        <f t="shared" si="11"/>
        <v>0.10833333333333334</v>
      </c>
      <c r="L188" s="15"/>
    </row>
    <row r="189" spans="1:12" x14ac:dyDescent="0.35">
      <c r="A189" s="17" t="s">
        <v>29</v>
      </c>
      <c r="B189" s="30" t="s">
        <v>13</v>
      </c>
      <c r="C189" s="18" t="s">
        <v>55</v>
      </c>
      <c r="D189" s="18" t="s">
        <v>43</v>
      </c>
      <c r="E189" s="18" t="s">
        <v>16</v>
      </c>
      <c r="F189" s="18">
        <v>100</v>
      </c>
      <c r="G189" s="18">
        <v>2.5</v>
      </c>
      <c r="H189" s="19">
        <f t="shared" si="8"/>
        <v>2.5</v>
      </c>
      <c r="I189" s="20">
        <f t="shared" si="9"/>
        <v>0.23584905660377359</v>
      </c>
      <c r="J189" s="20">
        <f t="shared" si="10"/>
        <v>7.1428571428571425E-2</v>
      </c>
      <c r="K189" s="28">
        <f t="shared" si="11"/>
        <v>8.3333333333333329E-2</v>
      </c>
      <c r="L189" s="15"/>
    </row>
    <row r="190" spans="1:12" x14ac:dyDescent="0.35">
      <c r="A190" s="16" t="s">
        <v>21</v>
      </c>
      <c r="B190" s="29" t="s">
        <v>17</v>
      </c>
      <c r="C190" s="18" t="s">
        <v>84</v>
      </c>
      <c r="D190" s="18" t="s">
        <v>43</v>
      </c>
      <c r="E190" s="18" t="s">
        <v>19</v>
      </c>
      <c r="F190" s="18">
        <v>130</v>
      </c>
      <c r="G190" s="18">
        <v>2.4</v>
      </c>
      <c r="H190" s="19">
        <f t="shared" si="8"/>
        <v>3.12</v>
      </c>
      <c r="I190" s="20">
        <f t="shared" si="9"/>
        <v>0.22641509433962265</v>
      </c>
      <c r="J190" s="20">
        <f t="shared" si="10"/>
        <v>8.9142857142857149E-2</v>
      </c>
      <c r="K190" s="28">
        <f t="shared" si="11"/>
        <v>0.10400000000000001</v>
      </c>
      <c r="L190" s="15"/>
    </row>
    <row r="191" spans="1:12" x14ac:dyDescent="0.35">
      <c r="A191" s="16" t="s">
        <v>21</v>
      </c>
      <c r="B191" s="29" t="s">
        <v>17</v>
      </c>
      <c r="C191" s="18" t="s">
        <v>91</v>
      </c>
      <c r="D191" s="18" t="s">
        <v>43</v>
      </c>
      <c r="E191" s="18" t="s">
        <v>19</v>
      </c>
      <c r="F191" s="18">
        <v>130</v>
      </c>
      <c r="G191" s="18">
        <v>2.4</v>
      </c>
      <c r="H191" s="19">
        <f t="shared" si="8"/>
        <v>3.12</v>
      </c>
      <c r="I191" s="20">
        <f t="shared" si="9"/>
        <v>0.22641509433962265</v>
      </c>
      <c r="J191" s="20">
        <f t="shared" si="10"/>
        <v>8.9142857142857149E-2</v>
      </c>
      <c r="K191" s="28">
        <f t="shared" si="11"/>
        <v>0.10400000000000001</v>
      </c>
      <c r="L191" s="15"/>
    </row>
    <row r="192" spans="1:12" x14ac:dyDescent="0.35">
      <c r="A192" s="21" t="s">
        <v>28</v>
      </c>
      <c r="B192" s="30" t="s">
        <v>13</v>
      </c>
      <c r="C192" s="18" t="s">
        <v>154</v>
      </c>
      <c r="D192" s="18" t="s">
        <v>43</v>
      </c>
      <c r="E192" s="18" t="s">
        <v>19</v>
      </c>
      <c r="F192" s="18">
        <v>130</v>
      </c>
      <c r="G192" s="18">
        <v>2.4</v>
      </c>
      <c r="H192" s="19">
        <f t="shared" si="8"/>
        <v>3.12</v>
      </c>
      <c r="I192" s="20">
        <f t="shared" si="9"/>
        <v>0.22641509433962265</v>
      </c>
      <c r="J192" s="20">
        <f t="shared" si="10"/>
        <v>8.9142857142857149E-2</v>
      </c>
      <c r="K192" s="28">
        <f t="shared" si="11"/>
        <v>0.10400000000000001</v>
      </c>
      <c r="L192" s="15"/>
    </row>
    <row r="193" spans="1:12" x14ac:dyDescent="0.35">
      <c r="A193" s="27" t="s">
        <v>22</v>
      </c>
      <c r="B193" s="29" t="s">
        <v>17</v>
      </c>
      <c r="C193" s="18" t="s">
        <v>134</v>
      </c>
      <c r="D193" s="18" t="s">
        <v>43</v>
      </c>
      <c r="E193" s="18" t="s">
        <v>19</v>
      </c>
      <c r="F193" s="18">
        <v>130</v>
      </c>
      <c r="G193" s="18">
        <v>2.2000000000000002</v>
      </c>
      <c r="H193" s="19">
        <f t="shared" si="8"/>
        <v>2.8600000000000003</v>
      </c>
      <c r="I193" s="20">
        <f t="shared" si="9"/>
        <v>0.20754716981132079</v>
      </c>
      <c r="J193" s="20">
        <f t="shared" si="10"/>
        <v>8.1714285714285725E-2</v>
      </c>
      <c r="K193" s="28">
        <f t="shared" si="11"/>
        <v>9.5333333333333339E-2</v>
      </c>
      <c r="L193" s="15"/>
    </row>
    <row r="194" spans="1:12" x14ac:dyDescent="0.35">
      <c r="A194" s="24" t="s">
        <v>23</v>
      </c>
      <c r="B194" s="31" t="s">
        <v>20</v>
      </c>
      <c r="C194" s="18" t="s">
        <v>178</v>
      </c>
      <c r="D194" s="18" t="s">
        <v>43</v>
      </c>
      <c r="E194" s="18" t="s">
        <v>24</v>
      </c>
      <c r="F194" s="18">
        <v>180</v>
      </c>
      <c r="G194" s="18">
        <v>2.2000000000000002</v>
      </c>
      <c r="H194" s="19">
        <f t="shared" si="8"/>
        <v>3.9600000000000004</v>
      </c>
      <c r="I194" s="20">
        <f t="shared" si="9"/>
        <v>0.20754716981132079</v>
      </c>
      <c r="J194" s="20">
        <f t="shared" si="10"/>
        <v>0.11314285714285716</v>
      </c>
      <c r="K194" s="28">
        <f t="shared" si="11"/>
        <v>0.13200000000000001</v>
      </c>
      <c r="L194" s="15"/>
    </row>
    <row r="195" spans="1:12" x14ac:dyDescent="0.35">
      <c r="A195" s="26" t="s">
        <v>31</v>
      </c>
      <c r="B195" s="30" t="s">
        <v>13</v>
      </c>
      <c r="C195" s="18" t="s">
        <v>160</v>
      </c>
      <c r="D195" s="18" t="s">
        <v>43</v>
      </c>
      <c r="E195" s="18" t="s">
        <v>19</v>
      </c>
      <c r="F195" s="18">
        <v>130</v>
      </c>
      <c r="G195" s="18">
        <v>2.2000000000000002</v>
      </c>
      <c r="H195" s="19">
        <f t="shared" ref="H195:H211" si="12">SUM(G195)/100*F195</f>
        <v>2.8600000000000003</v>
      </c>
      <c r="I195" s="20">
        <f t="shared" ref="I195:I211" si="13">SUM(G195/10.6)</f>
        <v>0.20754716981132079</v>
      </c>
      <c r="J195" s="20">
        <f t="shared" ref="J195:J211" si="14">SUM(H195/35)</f>
        <v>8.1714285714285725E-2</v>
      </c>
      <c r="K195" s="28">
        <f t="shared" ref="K195:K211" si="15">SUM(H195/30)</f>
        <v>9.5333333333333339E-2</v>
      </c>
      <c r="L195" s="15"/>
    </row>
    <row r="196" spans="1:12" x14ac:dyDescent="0.35">
      <c r="A196" s="16" t="s">
        <v>21</v>
      </c>
      <c r="B196" s="29" t="s">
        <v>17</v>
      </c>
      <c r="C196" s="18" t="s">
        <v>101</v>
      </c>
      <c r="D196" s="18" t="s">
        <v>43</v>
      </c>
      <c r="E196" s="18" t="s">
        <v>16</v>
      </c>
      <c r="F196" s="18">
        <v>100</v>
      </c>
      <c r="G196" s="18">
        <v>2.1</v>
      </c>
      <c r="H196" s="19">
        <f t="shared" si="12"/>
        <v>2.1</v>
      </c>
      <c r="I196" s="20">
        <f t="shared" si="13"/>
        <v>0.19811320754716982</v>
      </c>
      <c r="J196" s="20">
        <f t="shared" si="14"/>
        <v>6.0000000000000005E-2</v>
      </c>
      <c r="K196" s="28">
        <f t="shared" si="15"/>
        <v>7.0000000000000007E-2</v>
      </c>
      <c r="L196" s="15"/>
    </row>
    <row r="197" spans="1:12" x14ac:dyDescent="0.35">
      <c r="A197" s="21" t="s">
        <v>28</v>
      </c>
      <c r="B197" s="30" t="s">
        <v>13</v>
      </c>
      <c r="C197" s="18" t="s">
        <v>155</v>
      </c>
      <c r="D197" s="18" t="s">
        <v>43</v>
      </c>
      <c r="E197" s="18" t="s">
        <v>19</v>
      </c>
      <c r="F197" s="18">
        <v>130</v>
      </c>
      <c r="G197" s="18">
        <v>2.1</v>
      </c>
      <c r="H197" s="19">
        <f t="shared" si="12"/>
        <v>2.73</v>
      </c>
      <c r="I197" s="20">
        <f t="shared" si="13"/>
        <v>0.19811320754716982</v>
      </c>
      <c r="J197" s="20">
        <f t="shared" si="14"/>
        <v>7.8E-2</v>
      </c>
      <c r="K197" s="28">
        <f t="shared" si="15"/>
        <v>9.0999999999999998E-2</v>
      </c>
      <c r="L197" s="15"/>
    </row>
    <row r="198" spans="1:12" x14ac:dyDescent="0.35">
      <c r="A198" s="22" t="s">
        <v>12</v>
      </c>
      <c r="B198" s="30" t="s">
        <v>13</v>
      </c>
      <c r="C198" s="18" t="s">
        <v>208</v>
      </c>
      <c r="D198" s="18" t="s">
        <v>43</v>
      </c>
      <c r="E198" s="18" t="s">
        <v>19</v>
      </c>
      <c r="F198" s="18">
        <v>130</v>
      </c>
      <c r="G198" s="18">
        <v>2</v>
      </c>
      <c r="H198" s="19">
        <f t="shared" si="12"/>
        <v>2.6</v>
      </c>
      <c r="I198" s="20">
        <f t="shared" si="13"/>
        <v>0.18867924528301888</v>
      </c>
      <c r="J198" s="20">
        <f t="shared" si="14"/>
        <v>7.4285714285714288E-2</v>
      </c>
      <c r="K198" s="28">
        <f t="shared" si="15"/>
        <v>8.666666666666667E-2</v>
      </c>
      <c r="L198" s="15"/>
    </row>
    <row r="199" spans="1:12" x14ac:dyDescent="0.35">
      <c r="A199" s="16" t="s">
        <v>21</v>
      </c>
      <c r="B199" s="29" t="s">
        <v>17</v>
      </c>
      <c r="C199" s="18" t="s">
        <v>82</v>
      </c>
      <c r="D199" s="18" t="s">
        <v>43</v>
      </c>
      <c r="E199" s="18" t="s">
        <v>19</v>
      </c>
      <c r="F199" s="18">
        <v>130</v>
      </c>
      <c r="G199" s="18">
        <v>2</v>
      </c>
      <c r="H199" s="19">
        <f t="shared" si="12"/>
        <v>2.6</v>
      </c>
      <c r="I199" s="20">
        <f t="shared" si="13"/>
        <v>0.18867924528301888</v>
      </c>
      <c r="J199" s="20">
        <f t="shared" si="14"/>
        <v>7.4285714285714288E-2</v>
      </c>
      <c r="K199" s="28">
        <f t="shared" si="15"/>
        <v>8.666666666666667E-2</v>
      </c>
      <c r="L199" s="15"/>
    </row>
    <row r="200" spans="1:12" x14ac:dyDescent="0.35">
      <c r="A200" s="16" t="s">
        <v>21</v>
      </c>
      <c r="B200" s="29" t="s">
        <v>17</v>
      </c>
      <c r="C200" s="18" t="s">
        <v>86</v>
      </c>
      <c r="D200" s="18" t="s">
        <v>43</v>
      </c>
      <c r="E200" s="18" t="s">
        <v>19</v>
      </c>
      <c r="F200" s="18">
        <v>130</v>
      </c>
      <c r="G200" s="18">
        <v>2</v>
      </c>
      <c r="H200" s="19">
        <f t="shared" si="12"/>
        <v>2.6</v>
      </c>
      <c r="I200" s="20">
        <f t="shared" si="13"/>
        <v>0.18867924528301888</v>
      </c>
      <c r="J200" s="20">
        <f t="shared" si="14"/>
        <v>7.4285714285714288E-2</v>
      </c>
      <c r="K200" s="28">
        <f t="shared" si="15"/>
        <v>8.666666666666667E-2</v>
      </c>
      <c r="L200" s="15"/>
    </row>
    <row r="201" spans="1:12" x14ac:dyDescent="0.35">
      <c r="A201" s="16" t="s">
        <v>21</v>
      </c>
      <c r="B201" s="29" t="s">
        <v>17</v>
      </c>
      <c r="C201" s="18" t="s">
        <v>93</v>
      </c>
      <c r="D201" s="18" t="s">
        <v>43</v>
      </c>
      <c r="E201" s="18" t="s">
        <v>19</v>
      </c>
      <c r="F201" s="18">
        <v>130</v>
      </c>
      <c r="G201" s="18">
        <v>2</v>
      </c>
      <c r="H201" s="19">
        <f t="shared" si="12"/>
        <v>2.6</v>
      </c>
      <c r="I201" s="20">
        <f t="shared" si="13"/>
        <v>0.18867924528301888</v>
      </c>
      <c r="J201" s="20">
        <f t="shared" si="14"/>
        <v>7.4285714285714288E-2</v>
      </c>
      <c r="K201" s="28">
        <f t="shared" si="15"/>
        <v>8.666666666666667E-2</v>
      </c>
      <c r="L201" s="15"/>
    </row>
    <row r="202" spans="1:12" x14ac:dyDescent="0.35">
      <c r="A202" s="21" t="s">
        <v>28</v>
      </c>
      <c r="B202" s="30" t="s">
        <v>13</v>
      </c>
      <c r="C202" s="18" t="s">
        <v>149</v>
      </c>
      <c r="D202" s="18" t="s">
        <v>43</v>
      </c>
      <c r="E202" s="18" t="s">
        <v>19</v>
      </c>
      <c r="F202" s="18">
        <v>130</v>
      </c>
      <c r="G202" s="18">
        <v>2</v>
      </c>
      <c r="H202" s="19">
        <f t="shared" si="12"/>
        <v>2.6</v>
      </c>
      <c r="I202" s="20">
        <f t="shared" si="13"/>
        <v>0.18867924528301888</v>
      </c>
      <c r="J202" s="20">
        <f t="shared" si="14"/>
        <v>7.4285714285714288E-2</v>
      </c>
      <c r="K202" s="28">
        <f t="shared" si="15"/>
        <v>8.666666666666667E-2</v>
      </c>
      <c r="L202" s="15"/>
    </row>
    <row r="203" spans="1:12" x14ac:dyDescent="0.35">
      <c r="A203" s="23" t="s">
        <v>26</v>
      </c>
      <c r="B203" s="29" t="s">
        <v>17</v>
      </c>
      <c r="C203" s="18" t="s">
        <v>123</v>
      </c>
      <c r="D203" s="18" t="s">
        <v>43</v>
      </c>
      <c r="E203" s="18" t="s">
        <v>19</v>
      </c>
      <c r="F203" s="18">
        <v>130</v>
      </c>
      <c r="G203" s="18">
        <v>1.9</v>
      </c>
      <c r="H203" s="19">
        <f t="shared" si="12"/>
        <v>2.4699999999999998</v>
      </c>
      <c r="I203" s="20">
        <f t="shared" si="13"/>
        <v>0.17924528301886791</v>
      </c>
      <c r="J203" s="20">
        <f t="shared" si="14"/>
        <v>7.0571428571428563E-2</v>
      </c>
      <c r="K203" s="28">
        <f t="shared" si="15"/>
        <v>8.2333333333333328E-2</v>
      </c>
      <c r="L203" s="15"/>
    </row>
    <row r="204" spans="1:12" x14ac:dyDescent="0.35">
      <c r="A204" s="16" t="s">
        <v>21</v>
      </c>
      <c r="B204" s="29" t="s">
        <v>17</v>
      </c>
      <c r="C204" s="18" t="s">
        <v>92</v>
      </c>
      <c r="D204" s="18" t="s">
        <v>43</v>
      </c>
      <c r="E204" s="18" t="s">
        <v>19</v>
      </c>
      <c r="F204" s="18">
        <v>130</v>
      </c>
      <c r="G204" s="18">
        <v>1.8</v>
      </c>
      <c r="H204" s="19">
        <f t="shared" si="12"/>
        <v>2.3400000000000003</v>
      </c>
      <c r="I204" s="20">
        <f t="shared" si="13"/>
        <v>0.169811320754717</v>
      </c>
      <c r="J204" s="20">
        <f t="shared" si="14"/>
        <v>6.6857142857142865E-2</v>
      </c>
      <c r="K204" s="28">
        <f t="shared" si="15"/>
        <v>7.8000000000000014E-2</v>
      </c>
      <c r="L204" s="15"/>
    </row>
    <row r="205" spans="1:12" x14ac:dyDescent="0.35">
      <c r="A205" s="24" t="s">
        <v>23</v>
      </c>
      <c r="B205" s="31" t="s">
        <v>20</v>
      </c>
      <c r="C205" s="18" t="s">
        <v>54</v>
      </c>
      <c r="D205" s="18" t="s">
        <v>43</v>
      </c>
      <c r="E205" s="18" t="s">
        <v>19</v>
      </c>
      <c r="F205" s="18">
        <v>130</v>
      </c>
      <c r="G205" s="18">
        <v>1.8</v>
      </c>
      <c r="H205" s="19">
        <f t="shared" si="12"/>
        <v>2.3400000000000003</v>
      </c>
      <c r="I205" s="20">
        <f t="shared" si="13"/>
        <v>0.169811320754717</v>
      </c>
      <c r="J205" s="20">
        <f t="shared" si="14"/>
        <v>6.6857142857142865E-2</v>
      </c>
      <c r="K205" s="28">
        <f t="shared" si="15"/>
        <v>7.8000000000000014E-2</v>
      </c>
      <c r="L205" s="15"/>
    </row>
    <row r="206" spans="1:12" x14ac:dyDescent="0.35">
      <c r="A206" s="17" t="s">
        <v>29</v>
      </c>
      <c r="B206" s="30" t="s">
        <v>13</v>
      </c>
      <c r="C206" s="18" t="s">
        <v>60</v>
      </c>
      <c r="D206" s="18" t="s">
        <v>43</v>
      </c>
      <c r="E206" s="18" t="s">
        <v>19</v>
      </c>
      <c r="F206" s="18">
        <v>130</v>
      </c>
      <c r="G206" s="18">
        <v>1.5</v>
      </c>
      <c r="H206" s="19">
        <f t="shared" si="12"/>
        <v>1.95</v>
      </c>
      <c r="I206" s="20">
        <f t="shared" si="13"/>
        <v>0.14150943396226415</v>
      </c>
      <c r="J206" s="20">
        <f t="shared" si="14"/>
        <v>5.5714285714285716E-2</v>
      </c>
      <c r="K206" s="28">
        <f t="shared" si="15"/>
        <v>6.5000000000000002E-2</v>
      </c>
      <c r="L206" s="15"/>
    </row>
    <row r="207" spans="1:12" x14ac:dyDescent="0.35">
      <c r="A207" s="25" t="s">
        <v>18</v>
      </c>
      <c r="B207" s="30" t="s">
        <v>13</v>
      </c>
      <c r="C207" s="18" t="s">
        <v>190</v>
      </c>
      <c r="D207" s="18" t="s">
        <v>43</v>
      </c>
      <c r="E207" s="18" t="s">
        <v>19</v>
      </c>
      <c r="F207" s="18">
        <v>130</v>
      </c>
      <c r="G207" s="18">
        <v>1.4</v>
      </c>
      <c r="H207" s="19">
        <f t="shared" si="12"/>
        <v>1.8199999999999998</v>
      </c>
      <c r="I207" s="20">
        <f t="shared" si="13"/>
        <v>0.13207547169811321</v>
      </c>
      <c r="J207" s="20">
        <f t="shared" si="14"/>
        <v>5.1999999999999998E-2</v>
      </c>
      <c r="K207" s="28">
        <f t="shared" si="15"/>
        <v>6.066666666666666E-2</v>
      </c>
      <c r="L207" s="15"/>
    </row>
    <row r="208" spans="1:12" x14ac:dyDescent="0.35">
      <c r="A208" s="16" t="s">
        <v>21</v>
      </c>
      <c r="B208" s="29" t="s">
        <v>17</v>
      </c>
      <c r="C208" s="18" t="s">
        <v>176</v>
      </c>
      <c r="D208" s="18" t="s">
        <v>43</v>
      </c>
      <c r="E208" s="18" t="s">
        <v>15</v>
      </c>
      <c r="F208" s="18">
        <v>120</v>
      </c>
      <c r="G208" s="18">
        <v>1.4</v>
      </c>
      <c r="H208" s="19">
        <f t="shared" si="12"/>
        <v>1.6799999999999997</v>
      </c>
      <c r="I208" s="20">
        <f t="shared" si="13"/>
        <v>0.13207547169811321</v>
      </c>
      <c r="J208" s="20">
        <f t="shared" si="14"/>
        <v>4.7999999999999994E-2</v>
      </c>
      <c r="K208" s="28">
        <f t="shared" si="15"/>
        <v>5.5999999999999987E-2</v>
      </c>
      <c r="L208" s="15"/>
    </row>
    <row r="209" spans="1:12" x14ac:dyDescent="0.35">
      <c r="A209" s="16" t="s">
        <v>21</v>
      </c>
      <c r="B209" s="29" t="s">
        <v>17</v>
      </c>
      <c r="C209" s="18" t="s">
        <v>173</v>
      </c>
      <c r="D209" s="18" t="s">
        <v>43</v>
      </c>
      <c r="E209" s="18" t="s">
        <v>16</v>
      </c>
      <c r="F209" s="18">
        <v>100</v>
      </c>
      <c r="G209" s="18">
        <v>1.4</v>
      </c>
      <c r="H209" s="19">
        <f t="shared" si="12"/>
        <v>1.4</v>
      </c>
      <c r="I209" s="20">
        <f t="shared" si="13"/>
        <v>0.13207547169811321</v>
      </c>
      <c r="J209" s="20">
        <f t="shared" si="14"/>
        <v>0.04</v>
      </c>
      <c r="K209" s="28">
        <f t="shared" si="15"/>
        <v>4.6666666666666662E-2</v>
      </c>
      <c r="L209" s="15"/>
    </row>
    <row r="210" spans="1:12" x14ac:dyDescent="0.35">
      <c r="A210" s="16" t="s">
        <v>21</v>
      </c>
      <c r="B210" s="29" t="s">
        <v>17</v>
      </c>
      <c r="C210" s="18" t="s">
        <v>95</v>
      </c>
      <c r="D210" s="18" t="s">
        <v>43</v>
      </c>
      <c r="E210" s="18" t="s">
        <v>19</v>
      </c>
      <c r="F210" s="18">
        <v>130</v>
      </c>
      <c r="G210" s="18">
        <v>1.1000000000000001</v>
      </c>
      <c r="H210" s="19">
        <f t="shared" si="12"/>
        <v>1.4300000000000002</v>
      </c>
      <c r="I210" s="20">
        <f t="shared" si="13"/>
        <v>0.1037735849056604</v>
      </c>
      <c r="J210" s="20">
        <f t="shared" si="14"/>
        <v>4.0857142857142863E-2</v>
      </c>
      <c r="K210" s="28">
        <f t="shared" si="15"/>
        <v>4.766666666666667E-2</v>
      </c>
      <c r="L210" s="15"/>
    </row>
    <row r="211" spans="1:12" x14ac:dyDescent="0.35">
      <c r="A211" s="17" t="s">
        <v>29</v>
      </c>
      <c r="B211" s="30" t="s">
        <v>13</v>
      </c>
      <c r="C211" s="18" t="s">
        <v>56</v>
      </c>
      <c r="D211" s="18" t="s">
        <v>43</v>
      </c>
      <c r="E211" s="18" t="s">
        <v>16</v>
      </c>
      <c r="F211" s="18">
        <v>100</v>
      </c>
      <c r="G211" s="18">
        <v>0.8</v>
      </c>
      <c r="H211" s="19">
        <f t="shared" si="12"/>
        <v>0.8</v>
      </c>
      <c r="I211" s="20">
        <f t="shared" si="13"/>
        <v>7.5471698113207558E-2</v>
      </c>
      <c r="J211" s="20">
        <f t="shared" si="14"/>
        <v>2.2857142857142857E-2</v>
      </c>
      <c r="K211" s="28">
        <f t="shared" si="15"/>
        <v>2.6666666666666668E-2</v>
      </c>
      <c r="L211" s="15"/>
    </row>
  </sheetData>
  <autoFilter ref="A2:L211" xr:uid="{D50DCEA1-47B8-4F3F-94F8-0CFC607AA8E5}">
    <sortState xmlns:xlrd2="http://schemas.microsoft.com/office/spreadsheetml/2017/richdata2" ref="A3:L211">
      <sortCondition descending="1" ref="G2:G211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MULInformation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9124d8d9-0c1c-41e9-aa14-aba001e9a028</TermId>
        </TermInfo>
      </Terms>
    </QMULInformationClassificationTaxHTField0>
    <TaxKeywordTaxHTField xmlns="d5efd484-15aa-41a0-83f6-0646502cb6d6">
      <Terms xmlns="http://schemas.microsoft.com/office/infopath/2007/PartnerControls"/>
    </TaxKeywordTaxHTField>
    <TaxCatchAll xmlns="d5efd484-15aa-41a0-83f6-0646502cb6d6">
      <Value>1</Value>
    </TaxCatchAll>
    <QMULSchoolTaxHTField0 xmlns="http://schemas.microsoft.com/sharepoint/v3">
      <Terms xmlns="http://schemas.microsoft.com/office/infopath/2007/PartnerControls"/>
    </QMULSchoolTaxHTField0>
    <QMULDocumentTypeTaxHTField0 xmlns="http://schemas.microsoft.com/sharepoint/v3">
      <Terms xmlns="http://schemas.microsoft.com/office/infopath/2007/PartnerControls"/>
    </QMULDocumentTypeTaxHTField0>
    <QMULReviewDate xmlns="http://schemas.microsoft.com/sharepoint/v3" xsi:nil="true"/>
    <QMULOwner xmlns="http://schemas.microsoft.com/sharepoint/v3">
      <UserInfo>
        <DisplayName/>
        <AccountId xsi:nil="true"/>
        <AccountType/>
      </UserInfo>
    </QMULOwner>
    <QMULDepartmentTaxHTField0 xmlns="http://schemas.microsoft.com/sharepoint/v3">
      <Terms xmlns="http://schemas.microsoft.com/office/infopath/2007/PartnerControls"/>
    </QMULDepartmentTaxHTField0>
    <QMULAcademicYear xmlns="http://schemas.microsoft.com/sharepoint/v3" xsi:nil="true"/>
    <QMULLocationTaxHTField0 xmlns="http://schemas.microsoft.com/sharepoint/v3">
      <Terms xmlns="http://schemas.microsoft.com/office/infopath/2007/PartnerControls"/>
    </QMULLocationTaxHTField0>
    <QMULDocumentStatusTaxHTField0 xmlns="http://schemas.microsoft.com/sharepoint/v3">
      <Terms xmlns="http://schemas.microsoft.com/office/infopath/2007/PartnerControls"/>
    </QMULDocumentStatusTaxHTField0>
    <QMULProject xmlns="http://schemas.microsoft.com/sharepoint/v3" xsi:nil="true"/>
    <lcf76f155ced4ddcb4097134ff3c332f xmlns="45ae7f3d-bcd0-4e4b-af93-f03a9fbb19b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QMUL Document" ma:contentTypeID="0x0101005EA864BF41DF8A41860E925F5B29BCF50084146D3EA3F4B941B87663F2A6447D67" ma:contentTypeVersion="38" ma:contentTypeDescription="" ma:contentTypeScope="" ma:versionID="1318c7bf2786f6db373ef4993a12e82b">
  <xsd:schema xmlns:xsd="http://www.w3.org/2001/XMLSchema" xmlns:xs="http://www.w3.org/2001/XMLSchema" xmlns:p="http://schemas.microsoft.com/office/2006/metadata/properties" xmlns:ns1="http://schemas.microsoft.com/sharepoint/v3" xmlns:ns2="d5efd484-15aa-41a0-83f6-0646502cb6d6" xmlns:ns3="45ae7f3d-bcd0-4e4b-af93-f03a9fbb19b5" xmlns:ns4="6649982f-b66b-4072-8006-4697fed55f9d" targetNamespace="http://schemas.microsoft.com/office/2006/metadata/properties" ma:root="true" ma:fieldsID="027698fcca531218cbdf92c62425bb48" ns1:_="" ns2:_="" ns3:_="" ns4:_="">
    <xsd:import namespace="http://schemas.microsoft.com/sharepoint/v3"/>
    <xsd:import namespace="d5efd484-15aa-41a0-83f6-0646502cb6d6"/>
    <xsd:import namespace="45ae7f3d-bcd0-4e4b-af93-f03a9fbb19b5"/>
    <xsd:import namespace="6649982f-b66b-4072-8006-4697fed55f9d"/>
    <xsd:element name="properties">
      <xsd:complexType>
        <xsd:sequence>
          <xsd:element name="documentManagement">
            <xsd:complexType>
              <xsd:all>
                <xsd:element ref="ns1:QMULDocumentStatusTaxHTField0" minOccurs="0"/>
                <xsd:element ref="ns1:QMULDepartmentTaxHTField0" minOccurs="0"/>
                <xsd:element ref="ns1:QMULSchoolTaxHTField0" minOccurs="0"/>
                <xsd:element ref="ns1:QMULDocumentTypeTaxHTField0" minOccurs="0"/>
                <xsd:element ref="ns1:QMULLocationTaxHTField0" minOccurs="0"/>
                <xsd:element ref="ns1:QMULInformationClassificationTaxHTField0" minOccurs="0"/>
                <xsd:element ref="ns1:QMULAcademicYear" minOccurs="0"/>
                <xsd:element ref="ns1:QMULProject" minOccurs="0"/>
                <xsd:element ref="ns1:QMULReviewDate" minOccurs="0"/>
                <xsd:element ref="ns1:QMULOwner" minOccurs="0"/>
                <xsd:element ref="ns2:TaxKeyword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MULDocumentStatusTaxHTField0" ma:index="8" nillable="true" ma:taxonomy="true" ma:internalName="QMULDocumentStatusTaxHTField0" ma:taxonomyFieldName="QMULDocumentStatus" ma:displayName="Document Status" ma:default="" ma:fieldId="{083bdfb7-9f4e-4bc9-b582-62ed6b950f9e}" ma:sspId="9c18f9b8-5ae4-4f0b-a238-a922c51e2dda" ma:termSetId="780aba48-6c17-4ca0-84b9-f0207a095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epartmentTaxHTField0" ma:index="10" nillable="true" ma:taxonomy="true" ma:internalName="QMULDepartmentTaxHTField0" ma:taxonomyFieldName="QMULDepartment" ma:displayName="Department" ma:readOnly="false" ma:default="" ma:fieldId="{2a7d89f9-5f8e-4c42-ab4f-aa1fc3002ea0}" ma:sspId="9c18f9b8-5ae4-4f0b-a238-a922c51e2dda" ma:termSetId="28874c57-2df5-45e8-a804-d15afc96d4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SchoolTaxHTField0" ma:index="12" nillable="true" ma:taxonomy="true" ma:internalName="QMULSchoolTaxHTField0" ma:taxonomyFieldName="QMULSchool" ma:displayName="School" ma:readOnly="false" ma:default="" ma:fieldId="{46346f8e-3161-4021-8b14-3dcca2e3ca8d}" ma:sspId="9c18f9b8-5ae4-4f0b-a238-a922c51e2dda" ma:termSetId="0f9f7e9f-7d6b-4cae-9193-a3e3200f87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ocumentTypeTaxHTField0" ma:index="14" nillable="true" ma:taxonomy="true" ma:internalName="QMULDocumentTypeTaxHTField0" ma:taxonomyFieldName="QMULDocumentType" ma:displayName="Document Type" ma:default="" ma:fieldId="{2596c3af-0d77-4ea4-a15d-d3f71457b096}" ma:sspId="9c18f9b8-5ae4-4f0b-a238-a922c51e2dda" ma:termSetId="8ec3f1bd-c4f8-46a7-ae88-878ed3be39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LocationTaxHTField0" ma:index="16" nillable="true" ma:taxonomy="true" ma:internalName="QMULLocationTaxHTField0" ma:taxonomyFieldName="QMULLocation" ma:displayName="Location" ma:default="" ma:fieldId="{29b985f4-a05e-4f39-b5da-e9fb81ddaa79}" ma:sspId="9c18f9b8-5ae4-4f0b-a238-a922c51e2dda" ma:termSetId="5327f1c4-618f-4317-b197-fc29da39fa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InformationClassificationTaxHTField0" ma:index="18" nillable="true" ma:taxonomy="true" ma:internalName="QMULInformationClassificationTaxHTField0" ma:taxonomyFieldName="QMULInformationClassification" ma:displayName="Information Classification" ma:default="1;#Protect|9124d8d9-0c1c-41e9-aa14-aba001e9a028" ma:fieldId="{57b3469a-2ea1-4a06-a2d1-c99ce62a5d6f}" ma:sspId="9c18f9b8-5ae4-4f0b-a238-a922c51e2dda" ma:termSetId="a3d7b326-4e5e-4e73-95fa-6245adfab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AcademicYear" ma:index="20" nillable="true" ma:displayName="Academic Year" ma:decimals="0" ma:internalName="QMULAcademicYear" ma:percentage="FALSE">
      <xsd:simpleType>
        <xsd:restriction base="dms:Number">
          <xsd:maxInclusive value="9999"/>
          <xsd:minInclusive value="1000"/>
        </xsd:restriction>
      </xsd:simpleType>
    </xsd:element>
    <xsd:element name="QMULProject" ma:index="21" nillable="true" ma:displayName="Project" ma:internalName="QMULProject">
      <xsd:simpleType>
        <xsd:restriction base="dms:Text">
          <xsd:maxLength value="255"/>
        </xsd:restriction>
      </xsd:simpleType>
    </xsd:element>
    <xsd:element name="QMULReviewDate" ma:index="22" nillable="true" ma:displayName="Review Date" ma:format="DateOnly" ma:internalName="QMULReviewDate">
      <xsd:simpleType>
        <xsd:restriction base="dms:DateTime"/>
      </xsd:simpleType>
    </xsd:element>
    <xsd:element name="QMULOwner" ma:index="23" nillable="true" ma:displayName="Owner" ma:list="UserInfo" ma:SharePointGroup="0" ma:internalName="QMUL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9c18f9b8-5ae4-4f0b-a238-a922c51e2dd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8d6a9dc5-9d7d-4f89-8e0f-4b9a61048116}" ma:internalName="TaxCatchAll" ma:showField="CatchAllData" ma:web="6649982f-b66b-4072-8006-4697fed55f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hidden="true" ma:list="{8d6a9dc5-9d7d-4f89-8e0f-4b9a61048116}" ma:internalName="TaxCatchAllLabel" ma:readOnly="true" ma:showField="CatchAllDataLabel" ma:web="6649982f-b66b-4072-8006-4697fed55f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e7f3d-bcd0-4e4b-af93-f03a9fbb1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2" nillable="true" ma:taxonomy="true" ma:internalName="lcf76f155ced4ddcb4097134ff3c332f" ma:taxonomyFieldName="MediaServiceImageTags" ma:displayName="Image Tags" ma:readOnly="false" ma:fieldId="{5cf76f15-5ced-4ddc-b409-7134ff3c332f}" ma:taxonomyMulti="true" ma:sspId="9c18f9b8-5ae4-4f0b-a238-a922c51e2d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9982f-b66b-4072-8006-4697fed55f9d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c18f9b8-5ae4-4f0b-a238-a922c51e2dda" ContentTypeId="0x0101005EA864BF41DF8A41860E925F5B29BCF5" PreviousValue="false"/>
</file>

<file path=customXml/itemProps1.xml><?xml version="1.0" encoding="utf-8"?>
<ds:datastoreItem xmlns:ds="http://schemas.openxmlformats.org/officeDocument/2006/customXml" ds:itemID="{B4DF4F3E-39C3-4470-B768-D043AFC411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E4AFEF-4F48-4CCC-BC31-3A5F5C30149C}">
  <ds:schemaRefs>
    <ds:schemaRef ds:uri="http://schemas.microsoft.com/sharepoint/v3"/>
    <ds:schemaRef ds:uri="d5efd484-15aa-41a0-83f6-0646502cb6d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5ae7f3d-bcd0-4e4b-af93-f03a9fbb19b5"/>
    <ds:schemaRef ds:uri="http://purl.org/dc/elements/1.1/"/>
    <ds:schemaRef ds:uri="http://schemas.microsoft.com/office/2006/metadata/properties"/>
    <ds:schemaRef ds:uri="6649982f-b66b-4072-8006-4697fed55f9d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FE68F36-093D-434F-907B-67DC25402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efd484-15aa-41a0-83f6-0646502cb6d6"/>
    <ds:schemaRef ds:uri="45ae7f3d-bcd0-4e4b-af93-f03a9fbb19b5"/>
    <ds:schemaRef ds:uri="6649982f-b66b-4072-8006-4697fed55f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4762C2-5C5A-499A-86B8-4A3948935D8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 order of data collection</vt:lpstr>
      <vt:lpstr>by sugar per 100g high to low</vt:lpstr>
      <vt:lpstr>'In order of data collection'!Print_Area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Booth</dc:creator>
  <cp:keywords/>
  <dc:description/>
  <cp:lastModifiedBy>Ashley Dé</cp:lastModifiedBy>
  <cp:revision/>
  <dcterms:created xsi:type="dcterms:W3CDTF">2019-12-02T16:06:33Z</dcterms:created>
  <dcterms:modified xsi:type="dcterms:W3CDTF">2025-04-23T11:18:18Z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0x0101005EA864BF41DF8A41860E925F5B29BCF50084146D3EA3F4B941B87663F2A6447D67</vt:lpwstr>
  </property>
  <property fmtid="{D5CDD505-2E9C-101B-9397-08002B2CF9AE}" pid="3" name="TaxKeyword">
    <vt:lpwstr/>
  </property>
  <property fmtid="{D5CDD505-2E9C-101B-9397-08002B2CF9AE}" pid="4" name="QMULDocumentStatus">
    <vt:lpwstr/>
  </property>
  <property fmtid="{D5CDD505-2E9C-101B-9397-08002B2CF9AE}" pid="5" name="QMULInformationClassification">
    <vt:lpwstr>1;#Protect|9124d8d9-0c1c-41e9-aa14-aba001e9a028</vt:lpwstr>
  </property>
  <property fmtid="{D5CDD505-2E9C-101B-9397-08002B2CF9AE}" pid="6" name="QMULLocation">
    <vt:lpwstr/>
  </property>
  <property fmtid="{D5CDD505-2E9C-101B-9397-08002B2CF9AE}" pid="7" name="QMULDepartment">
    <vt:lpwstr/>
  </property>
  <property fmtid="{D5CDD505-2E9C-101B-9397-08002B2CF9AE}" pid="8" name="QMULDocumentType">
    <vt:lpwstr/>
  </property>
  <property fmtid="{D5CDD505-2E9C-101B-9397-08002B2CF9AE}" pid="9" name="QMULSchool">
    <vt:lpwstr/>
  </property>
  <property fmtid="{D5CDD505-2E9C-101B-9397-08002B2CF9AE}" pid="10" name="MediaServiceImageTags">
    <vt:lpwstr/>
  </property>
</Properties>
</file>